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artemradionov/Desktop/Программы письма Happy Family/Громадський Бюджет 2020/"/>
    </mc:Choice>
  </mc:AlternateContent>
  <bookViews>
    <workbookView xWindow="0" yWindow="460" windowWidth="25600" windowHeight="14320" tabRatio="500"/>
  </bookViews>
  <sheets>
    <sheet name="Лист1" sheetId="4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4" l="1"/>
  <c r="F9" i="4"/>
  <c r="G10" i="4"/>
  <c r="G11" i="4"/>
  <c r="G12" i="4"/>
  <c r="G9" i="4"/>
  <c r="E15" i="4"/>
  <c r="F15" i="4"/>
  <c r="G16" i="4"/>
  <c r="G17" i="4"/>
  <c r="G18" i="4"/>
  <c r="G15" i="4"/>
  <c r="H19" i="4"/>
  <c r="I19" i="4"/>
  <c r="J20" i="4"/>
  <c r="J21" i="4"/>
  <c r="J19" i="4"/>
  <c r="E22" i="4"/>
  <c r="F22" i="4"/>
  <c r="G23" i="4"/>
  <c r="G22" i="4"/>
  <c r="E24" i="4"/>
  <c r="F24" i="4"/>
  <c r="G25" i="4"/>
  <c r="G26" i="4"/>
  <c r="G24" i="4"/>
  <c r="E27" i="4"/>
  <c r="F27" i="4"/>
  <c r="G29" i="4"/>
  <c r="G30" i="4"/>
  <c r="G31" i="4"/>
  <c r="G27" i="4"/>
  <c r="H27" i="4"/>
  <c r="I27" i="4"/>
  <c r="J28" i="4"/>
  <c r="J32" i="4"/>
  <c r="J27" i="4"/>
  <c r="J34" i="4"/>
  <c r="J35" i="4"/>
  <c r="J37" i="4"/>
</calcChain>
</file>

<file path=xl/sharedStrings.xml><?xml version="1.0" encoding="utf-8"?>
<sst xmlns="http://schemas.openxmlformats.org/spreadsheetml/2006/main" count="132" uniqueCount="77">
  <si>
    <t>№</t>
  </si>
  <si>
    <t>Найменування витрат</t>
  </si>
  <si>
    <t>Розділ: Підозділ: Стаття: Пункт:</t>
  </si>
  <si>
    <t>Одиниця виміру</t>
  </si>
  <si>
    <t>Планові витрати відповідно до заявки</t>
  </si>
  <si>
    <t>Пункт:</t>
  </si>
  <si>
    <t>Кількість/Період</t>
  </si>
  <si>
    <t>Вартість за одиницю, грн</t>
  </si>
  <si>
    <t>Загальна сума, грн. (=4*5)</t>
  </si>
  <si>
    <t>Вартість за одиницю, грн.</t>
  </si>
  <si>
    <t>Загальна сума, грн. (=7*8)</t>
  </si>
  <si>
    <t>Підрозділ:</t>
  </si>
  <si>
    <t>Стаття:</t>
  </si>
  <si>
    <t>а</t>
  </si>
  <si>
    <t>б</t>
  </si>
  <si>
    <t>в</t>
  </si>
  <si>
    <t>3</t>
  </si>
  <si>
    <t>5</t>
  </si>
  <si>
    <t>Оренда приміщення</t>
  </si>
  <si>
    <t xml:space="preserve">Оренда техніки, обладнання та інструменту </t>
  </si>
  <si>
    <t>шт.</t>
  </si>
  <si>
    <t>Оренда транспорту</t>
  </si>
  <si>
    <t>Оренда легкового автомобіля (із зазначенням кілометражу абокількості годин)</t>
  </si>
  <si>
    <t>Оренда вантажного автомобіля (із зазначенням кілометражу або кількості годин)</t>
  </si>
  <si>
    <t>Оренда сценічно-постановочних засобів</t>
  </si>
  <si>
    <t>6</t>
  </si>
  <si>
    <t>7</t>
  </si>
  <si>
    <t>Основні матеріали та сировина</t>
  </si>
  <si>
    <t>8</t>
  </si>
  <si>
    <t>4</t>
  </si>
  <si>
    <t>Послуги із виготовлення:</t>
  </si>
  <si>
    <t>Виготовлення макетів</t>
  </si>
  <si>
    <t>Друк буклетів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</si>
  <si>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</si>
  <si>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</si>
  <si>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</si>
  <si>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</si>
  <si>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</si>
  <si>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</si>
  <si>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9</t>
  </si>
  <si>
    <t>Послуги з просування</t>
  </si>
  <si>
    <t>фото-, відеофіксація</t>
  </si>
  <si>
    <t>рекламні витрати</t>
  </si>
  <si>
    <t>кв.м (годин, діб)</t>
  </si>
  <si>
    <t>Адміністративні витрати</t>
  </si>
  <si>
    <t>Бухгалтерські послуги</t>
  </si>
  <si>
    <t>км (годин)</t>
  </si>
  <si>
    <t>Єлектронне фортепіано (з механічною клавіатурою)</t>
  </si>
  <si>
    <t xml:space="preserve">Акустична гітара (6 струнна) </t>
  </si>
  <si>
    <t>Пюпітер для нот</t>
  </si>
  <si>
    <t xml:space="preserve"> м.Кременчук, вул.Троїцька 1б (300кв.м, Чотитри дні на наделю весь день)</t>
  </si>
  <si>
    <t>Комплект звукового та Світлового обладнання для Фестивалю (Беклайн, Звукова аппаратура, Світло)</t>
  </si>
  <si>
    <t>Комплект звукового обладнання для проведення Музичного інтенсиву</t>
  </si>
  <si>
    <t>Сцена для проведення Фестивалю</t>
  </si>
  <si>
    <t>Дошка Фліпчарт</t>
  </si>
  <si>
    <t>Канцтовари</t>
  </si>
  <si>
    <t>Витрати за рахунок  Громадського Бюджету</t>
  </si>
  <si>
    <t>Витрати за власник внеском ГО</t>
  </si>
  <si>
    <t>30 000</t>
  </si>
  <si>
    <t>Комплект Звукового обладнання для Джем Сейшину</t>
  </si>
  <si>
    <t>1</t>
  </si>
  <si>
    <t>2</t>
  </si>
  <si>
    <t>Загальна планова сума витрат з Інших Жерел</t>
  </si>
  <si>
    <t>Загальна планова сума витрат за рахунок Громадського Бюджету</t>
  </si>
  <si>
    <t>Загальні витрати:</t>
  </si>
  <si>
    <t>Всього по категоріям:</t>
  </si>
  <si>
    <t xml:space="preserve">Обладнання, інструменти, інвентар  які необхідні для використання його при реалізації проекту </t>
  </si>
  <si>
    <t>24 000</t>
  </si>
  <si>
    <t>62 000грн.</t>
  </si>
  <si>
    <t>373 000грн.</t>
  </si>
  <si>
    <t>435000грн.</t>
  </si>
  <si>
    <t>125 000</t>
  </si>
  <si>
    <t>193 000</t>
  </si>
  <si>
    <t>16 500</t>
  </si>
  <si>
    <t>8 500</t>
  </si>
  <si>
    <t>4 500</t>
  </si>
  <si>
    <t>2 1500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</si>
</sst>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_-* #,##0.00\ _₴_-;\-* #,##0.00\ _₴_-;_-* &quot;-&quot;??\ _₴_-;_-@"/>
    <numFmt numFmtId="167" formatCode="#,##0_ ;\-#,##0\ "/>
  </numFmts>
  <fonts count="10" x14ac:knownFonts="1">
    <font>
      <sz val="11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i/>
      <sz val="10"/>
      <color theme="1"/>
      <name val="Arial"/>
    </font>
    <font>
      <b/>
      <sz val="10"/>
      <color rgb="FFC00000"/>
      <name val="Arial"/>
    </font>
    <font>
      <b/>
      <sz val="10"/>
      <color rgb="FFFF0000"/>
      <name val="Arial"/>
    </font>
    <font>
      <sz val="10"/>
      <color rgb="FFFF0000"/>
      <name val="Arial"/>
      <family val="2"/>
    </font>
    <font>
      <u/>
      <sz val="11"/>
      <color theme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EEAF6"/>
        <bgColor rgb="FFDEEAF6"/>
      </patternFill>
    </fill>
    <fill>
      <patternFill patternType="solid">
        <fgColor theme="8" tint="0.79998168889431442"/>
        <bgColor rgb="FFE2EFD9"/>
      </patternFill>
    </fill>
    <fill>
      <patternFill patternType="solid">
        <fgColor theme="8" tint="0.79998168889431442"/>
        <bgColor rgb="FFDADADA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theme="0"/>
        <bgColor rgb="FFDADADA"/>
      </patternFill>
    </fill>
    <fill>
      <patternFill patternType="solid">
        <fgColor theme="0"/>
        <bgColor rgb="FFECECEC"/>
      </patternFill>
    </fill>
  </fills>
  <borders count="5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000000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medium">
        <color rgb="FF000000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thin">
        <color rgb="FF000000"/>
      </bottom>
      <diagonal/>
    </border>
    <border>
      <left/>
      <right style="thin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auto="1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32">
    <xf numFmtId="0" fontId="0" fillId="0" borderId="0" xfId="0" applyFont="1" applyAlignment="1"/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165" fontId="2" fillId="0" borderId="9" xfId="0" applyNumberFormat="1" applyFont="1" applyBorder="1" applyAlignment="1">
      <alignment vertical="top"/>
    </xf>
    <xf numFmtId="165" fontId="1" fillId="0" borderId="10" xfId="0" applyNumberFormat="1" applyFont="1" applyBorder="1" applyAlignment="1">
      <alignment vertical="top"/>
    </xf>
    <xf numFmtId="165" fontId="2" fillId="0" borderId="3" xfId="0" applyNumberFormat="1" applyFont="1" applyBorder="1" applyAlignment="1">
      <alignment vertical="top"/>
    </xf>
    <xf numFmtId="49" fontId="2" fillId="0" borderId="13" xfId="0" applyNumberFormat="1" applyFont="1" applyBorder="1" applyAlignment="1">
      <alignment horizontal="center" vertical="top"/>
    </xf>
    <xf numFmtId="165" fontId="1" fillId="0" borderId="13" xfId="0" applyNumberFormat="1" applyFont="1" applyBorder="1" applyAlignment="1">
      <alignment vertical="top" wrapText="1"/>
    </xf>
    <xf numFmtId="165" fontId="1" fillId="0" borderId="17" xfId="0" applyNumberFormat="1" applyFont="1" applyBorder="1" applyAlignment="1">
      <alignment vertical="top" wrapText="1"/>
    </xf>
    <xf numFmtId="165" fontId="1" fillId="0" borderId="18" xfId="0" applyNumberFormat="1" applyFont="1" applyBorder="1" applyAlignment="1">
      <alignment horizontal="center" vertical="top"/>
    </xf>
    <xf numFmtId="165" fontId="1" fillId="0" borderId="3" xfId="0" applyNumberFormat="1" applyFont="1" applyBorder="1" applyAlignment="1">
      <alignment horizontal="center" vertical="top"/>
    </xf>
    <xf numFmtId="165" fontId="1" fillId="0" borderId="13" xfId="0" applyNumberFormat="1" applyFont="1" applyBorder="1" applyAlignment="1">
      <alignment horizontal="center" vertical="top"/>
    </xf>
    <xf numFmtId="165" fontId="2" fillId="0" borderId="19" xfId="0" applyNumberFormat="1" applyFont="1" applyBorder="1" applyAlignment="1">
      <alignment vertical="top"/>
    </xf>
    <xf numFmtId="165" fontId="1" fillId="0" borderId="20" xfId="0" applyNumberFormat="1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/>
    </xf>
    <xf numFmtId="165" fontId="1" fillId="0" borderId="20" xfId="0" applyNumberFormat="1" applyFont="1" applyBorder="1" applyAlignment="1">
      <alignment vertical="top"/>
    </xf>
    <xf numFmtId="165" fontId="5" fillId="0" borderId="22" xfId="0" applyNumberFormat="1" applyFont="1" applyBorder="1" applyAlignment="1">
      <alignment vertical="top"/>
    </xf>
    <xf numFmtId="165" fontId="1" fillId="0" borderId="21" xfId="0" applyNumberFormat="1" applyFont="1" applyBorder="1" applyAlignment="1">
      <alignment vertical="top" wrapText="1"/>
    </xf>
    <xf numFmtId="165" fontId="1" fillId="0" borderId="23" xfId="0" applyNumberFormat="1" applyFont="1" applyBorder="1" applyAlignment="1">
      <alignment horizontal="center" vertical="top"/>
    </xf>
    <xf numFmtId="165" fontId="1" fillId="0" borderId="19" xfId="0" applyNumberFormat="1" applyFont="1" applyBorder="1" applyAlignment="1">
      <alignment horizontal="center" vertical="top"/>
    </xf>
    <xf numFmtId="165" fontId="1" fillId="0" borderId="5" xfId="0" applyNumberFormat="1" applyFont="1" applyBorder="1" applyAlignment="1">
      <alignment horizontal="center" vertical="top"/>
    </xf>
    <xf numFmtId="165" fontId="1" fillId="0" borderId="7" xfId="0" applyNumberFormat="1" applyFont="1" applyBorder="1" applyAlignment="1">
      <alignment horizontal="center" vertical="top"/>
    </xf>
    <xf numFmtId="165" fontId="1" fillId="0" borderId="7" xfId="0" applyNumberFormat="1" applyFont="1" applyBorder="1" applyAlignment="1">
      <alignment vertical="top"/>
    </xf>
    <xf numFmtId="165" fontId="5" fillId="0" borderId="24" xfId="0" applyNumberFormat="1" applyFont="1" applyBorder="1" applyAlignment="1">
      <alignment vertical="top"/>
    </xf>
    <xf numFmtId="165" fontId="1" fillId="0" borderId="17" xfId="0" applyNumberFormat="1" applyFont="1" applyBorder="1" applyAlignment="1">
      <alignment horizontal="left" vertical="top" wrapText="1"/>
    </xf>
    <xf numFmtId="165" fontId="1" fillId="0" borderId="21" xfId="0" applyNumberFormat="1" applyFont="1" applyBorder="1" applyAlignment="1">
      <alignment horizontal="left" vertical="top" wrapText="1"/>
    </xf>
    <xf numFmtId="165" fontId="1" fillId="0" borderId="3" xfId="0" applyNumberFormat="1" applyFont="1" applyBorder="1" applyAlignment="1">
      <alignment vertical="top"/>
    </xf>
    <xf numFmtId="165" fontId="1" fillId="0" borderId="19" xfId="0" applyNumberFormat="1" applyFont="1" applyBorder="1" applyAlignment="1">
      <alignment vertical="top"/>
    </xf>
    <xf numFmtId="167" fontId="2" fillId="0" borderId="10" xfId="0" applyNumberFormat="1" applyFont="1" applyBorder="1" applyAlignment="1">
      <alignment horizontal="center" vertical="top"/>
    </xf>
    <xf numFmtId="165" fontId="1" fillId="0" borderId="10" xfId="0" applyNumberFormat="1" applyFont="1" applyBorder="1" applyAlignment="1">
      <alignment vertical="top" wrapText="1"/>
    </xf>
    <xf numFmtId="167" fontId="2" fillId="0" borderId="13" xfId="0" applyNumberFormat="1" applyFont="1" applyBorder="1" applyAlignment="1">
      <alignment horizontal="center" vertical="top"/>
    </xf>
    <xf numFmtId="165" fontId="1" fillId="0" borderId="13" xfId="0" applyNumberFormat="1" applyFont="1" applyBorder="1" applyAlignment="1">
      <alignment vertical="top"/>
    </xf>
    <xf numFmtId="165" fontId="1" fillId="0" borderId="34" xfId="0" applyNumberFormat="1" applyFont="1" applyBorder="1" applyAlignment="1">
      <alignment horizontal="center" vertical="top"/>
    </xf>
    <xf numFmtId="165" fontId="1" fillId="0" borderId="9" xfId="0" applyNumberFormat="1" applyFont="1" applyBorder="1" applyAlignment="1">
      <alignment vertical="top"/>
    </xf>
    <xf numFmtId="165" fontId="1" fillId="0" borderId="15" xfId="0" applyNumberFormat="1" applyFont="1" applyBorder="1" applyAlignment="1">
      <alignment vertical="top"/>
    </xf>
    <xf numFmtId="165" fontId="1" fillId="0" borderId="17" xfId="0" applyNumberFormat="1" applyFont="1" applyBorder="1" applyAlignment="1">
      <alignment horizontal="center" vertical="top"/>
    </xf>
    <xf numFmtId="165" fontId="1" fillId="0" borderId="37" xfId="0" applyNumberFormat="1" applyFont="1" applyBorder="1" applyAlignment="1">
      <alignment horizontal="center" vertical="top"/>
    </xf>
    <xf numFmtId="165" fontId="1" fillId="0" borderId="39" xfId="0" applyNumberFormat="1" applyFont="1" applyBorder="1" applyAlignment="1">
      <alignment vertical="top"/>
    </xf>
    <xf numFmtId="0" fontId="0" fillId="0" borderId="0" xfId="0" applyFont="1" applyAlignment="1"/>
    <xf numFmtId="165" fontId="2" fillId="0" borderId="28" xfId="0" applyNumberFormat="1" applyFont="1" applyBorder="1" applyAlignment="1">
      <alignment vertical="top"/>
    </xf>
    <xf numFmtId="49" fontId="2" fillId="0" borderId="38" xfId="0" applyNumberFormat="1" applyFont="1" applyBorder="1" applyAlignment="1">
      <alignment horizontal="center" vertical="top"/>
    </xf>
    <xf numFmtId="165" fontId="1" fillId="0" borderId="16" xfId="0" applyNumberFormat="1" applyFont="1" applyBorder="1" applyAlignment="1">
      <alignment vertical="top" wrapText="1"/>
    </xf>
    <xf numFmtId="165" fontId="1" fillId="0" borderId="28" xfId="0" applyNumberFormat="1" applyFont="1" applyBorder="1" applyAlignment="1">
      <alignment vertical="top"/>
    </xf>
    <xf numFmtId="165" fontId="2" fillId="3" borderId="41" xfId="0" applyNumberFormat="1" applyFont="1" applyFill="1" applyBorder="1" applyAlignment="1">
      <alignment vertical="top"/>
    </xf>
    <xf numFmtId="49" fontId="2" fillId="3" borderId="42" xfId="0" applyNumberFormat="1" applyFont="1" applyFill="1" applyBorder="1" applyAlignment="1">
      <alignment horizontal="center" vertical="top"/>
    </xf>
    <xf numFmtId="165" fontId="3" fillId="3" borderId="43" xfId="0" applyNumberFormat="1" applyFont="1" applyFill="1" applyBorder="1" applyAlignment="1">
      <alignment vertical="top" wrapText="1"/>
    </xf>
    <xf numFmtId="165" fontId="2" fillId="3" borderId="44" xfId="0" applyNumberFormat="1" applyFont="1" applyFill="1" applyBorder="1" applyAlignment="1">
      <alignment vertical="top"/>
    </xf>
    <xf numFmtId="165" fontId="2" fillId="3" borderId="45" xfId="0" applyNumberFormat="1" applyFont="1" applyFill="1" applyBorder="1" applyAlignment="1">
      <alignment vertical="top"/>
    </xf>
    <xf numFmtId="165" fontId="2" fillId="3" borderId="42" xfId="0" applyNumberFormat="1" applyFont="1" applyFill="1" applyBorder="1" applyAlignment="1">
      <alignment vertical="top"/>
    </xf>
    <xf numFmtId="165" fontId="2" fillId="3" borderId="46" xfId="0" applyNumberFormat="1" applyFont="1" applyFill="1" applyBorder="1" applyAlignment="1">
      <alignment vertical="top"/>
    </xf>
    <xf numFmtId="165" fontId="2" fillId="4" borderId="1" xfId="0" applyNumberFormat="1" applyFont="1" applyFill="1" applyBorder="1" applyAlignment="1">
      <alignment vertical="top"/>
    </xf>
    <xf numFmtId="49" fontId="2" fillId="4" borderId="6" xfId="0" applyNumberFormat="1" applyFont="1" applyFill="1" applyBorder="1" applyAlignment="1">
      <alignment horizontal="center" vertical="top"/>
    </xf>
    <xf numFmtId="165" fontId="2" fillId="4" borderId="6" xfId="0" applyNumberFormat="1" applyFont="1" applyFill="1" applyBorder="1" applyAlignment="1">
      <alignment horizontal="left" vertical="top" wrapText="1"/>
    </xf>
    <xf numFmtId="165" fontId="1" fillId="4" borderId="11" xfId="0" applyNumberFormat="1" applyFont="1" applyFill="1" applyBorder="1" applyAlignment="1">
      <alignment horizontal="center" vertical="top"/>
    </xf>
    <xf numFmtId="165" fontId="1" fillId="4" borderId="6" xfId="0" applyNumberFormat="1" applyFont="1" applyFill="1" applyBorder="1" applyAlignment="1">
      <alignment vertical="top"/>
    </xf>
    <xf numFmtId="165" fontId="1" fillId="4" borderId="11" xfId="0" applyNumberFormat="1" applyFont="1" applyFill="1" applyBorder="1" applyAlignment="1">
      <alignment vertical="top"/>
    </xf>
    <xf numFmtId="165" fontId="1" fillId="4" borderId="8" xfId="0" applyNumberFormat="1" applyFont="1" applyFill="1" applyBorder="1" applyAlignment="1">
      <alignment vertical="top"/>
    </xf>
    <xf numFmtId="165" fontId="2" fillId="4" borderId="11" xfId="0" applyNumberFormat="1" applyFont="1" applyFill="1" applyBorder="1" applyAlignment="1">
      <alignment vertical="top"/>
    </xf>
    <xf numFmtId="165" fontId="2" fillId="4" borderId="2" xfId="0" applyNumberFormat="1" applyFont="1" applyFill="1" applyBorder="1" applyAlignment="1">
      <alignment vertical="top"/>
    </xf>
    <xf numFmtId="165" fontId="1" fillId="0" borderId="28" xfId="0" applyNumberFormat="1" applyFont="1" applyBorder="1" applyAlignment="1">
      <alignment horizontal="center" vertical="top"/>
    </xf>
    <xf numFmtId="165" fontId="1" fillId="0" borderId="38" xfId="0" applyNumberFormat="1" applyFont="1" applyBorder="1" applyAlignment="1">
      <alignment horizontal="center" vertical="top"/>
    </xf>
    <xf numFmtId="165" fontId="1" fillId="0" borderId="39" xfId="0" applyNumberFormat="1" applyFont="1" applyBorder="1" applyAlignment="1">
      <alignment horizontal="center" vertical="top"/>
    </xf>
    <xf numFmtId="165" fontId="5" fillId="0" borderId="29" xfId="0" applyNumberFormat="1" applyFont="1" applyBorder="1" applyAlignment="1">
      <alignment vertical="top"/>
    </xf>
    <xf numFmtId="165" fontId="3" fillId="3" borderId="43" xfId="0" applyNumberFormat="1" applyFont="1" applyFill="1" applyBorder="1" applyAlignment="1">
      <alignment horizontal="left" vertical="top" wrapText="1"/>
    </xf>
    <xf numFmtId="165" fontId="4" fillId="3" borderId="47" xfId="0" applyNumberFormat="1" applyFont="1" applyFill="1" applyBorder="1" applyAlignment="1">
      <alignment vertical="top"/>
    </xf>
    <xf numFmtId="165" fontId="2" fillId="0" borderId="25" xfId="0" applyNumberFormat="1" applyFont="1" applyBorder="1" applyAlignment="1">
      <alignment vertical="top"/>
    </xf>
    <xf numFmtId="49" fontId="2" fillId="0" borderId="26" xfId="0" applyNumberFormat="1" applyFont="1" applyBorder="1" applyAlignment="1">
      <alignment horizontal="center" vertical="top"/>
    </xf>
    <xf numFmtId="165" fontId="1" fillId="0" borderId="27" xfId="0" applyNumberFormat="1" applyFont="1" applyBorder="1" applyAlignment="1">
      <alignment vertical="top" wrapText="1"/>
    </xf>
    <xf numFmtId="165" fontId="1" fillId="0" borderId="31" xfId="0" applyNumberFormat="1" applyFont="1" applyBorder="1" applyAlignment="1">
      <alignment horizontal="center" vertical="top"/>
    </xf>
    <xf numFmtId="165" fontId="1" fillId="0" borderId="25" xfId="0" applyNumberFormat="1" applyFont="1" applyBorder="1" applyAlignment="1">
      <alignment horizontal="center" vertical="top"/>
    </xf>
    <xf numFmtId="165" fontId="1" fillId="0" borderId="26" xfId="0" applyNumberFormat="1" applyFont="1" applyBorder="1" applyAlignment="1">
      <alignment horizontal="center" vertical="top"/>
    </xf>
    <xf numFmtId="165" fontId="1" fillId="0" borderId="36" xfId="0" applyNumberFormat="1" applyFont="1" applyBorder="1" applyAlignment="1">
      <alignment horizontal="center" vertical="top"/>
    </xf>
    <xf numFmtId="165" fontId="1" fillId="0" borderId="25" xfId="0" applyNumberFormat="1" applyFont="1" applyBorder="1" applyAlignment="1">
      <alignment vertical="top"/>
    </xf>
    <xf numFmtId="165" fontId="1" fillId="0" borderId="36" xfId="0" applyNumberFormat="1" applyFont="1" applyBorder="1" applyAlignment="1">
      <alignment vertical="top"/>
    </xf>
    <xf numFmtId="165" fontId="1" fillId="0" borderId="16" xfId="0" applyNumberFormat="1" applyFont="1" applyBorder="1" applyAlignment="1">
      <alignment horizontal="left" vertical="top" wrapText="1"/>
    </xf>
    <xf numFmtId="165" fontId="1" fillId="0" borderId="31" xfId="0" applyNumberFormat="1" applyFont="1" applyBorder="1" applyAlignment="1">
      <alignment vertical="top" wrapText="1"/>
    </xf>
    <xf numFmtId="165" fontId="1" fillId="0" borderId="25" xfId="0" applyNumberFormat="1" applyFont="1" applyBorder="1" applyAlignment="1">
      <alignment vertical="top" wrapText="1"/>
    </xf>
    <xf numFmtId="165" fontId="1" fillId="0" borderId="26" xfId="0" applyNumberFormat="1" applyFont="1" applyBorder="1" applyAlignment="1">
      <alignment vertical="top" wrapText="1"/>
    </xf>
    <xf numFmtId="165" fontId="1" fillId="0" borderId="36" xfId="0" applyNumberFormat="1" applyFont="1" applyBorder="1" applyAlignment="1">
      <alignment vertical="top" wrapText="1"/>
    </xf>
    <xf numFmtId="165" fontId="4" fillId="4" borderId="11" xfId="0" applyNumberFormat="1" applyFont="1" applyFill="1" applyBorder="1" applyAlignment="1">
      <alignment vertical="top"/>
    </xf>
    <xf numFmtId="165" fontId="5" fillId="0" borderId="35" xfId="0" applyNumberFormat="1" applyFont="1" applyBorder="1" applyAlignment="1">
      <alignment vertical="top"/>
    </xf>
    <xf numFmtId="165" fontId="4" fillId="3" borderId="47" xfId="0" applyNumberFormat="1" applyFont="1" applyFill="1" applyBorder="1" applyAlignment="1">
      <alignment horizontal="center" vertical="top"/>
    </xf>
    <xf numFmtId="165" fontId="5" fillId="0" borderId="30" xfId="0" applyNumberFormat="1" applyFont="1" applyBorder="1" applyAlignment="1">
      <alignment horizontal="center" vertical="top"/>
    </xf>
    <xf numFmtId="165" fontId="5" fillId="0" borderId="24" xfId="0" applyNumberFormat="1" applyFont="1" applyBorder="1" applyAlignment="1">
      <alignment horizontal="center" vertical="top"/>
    </xf>
    <xf numFmtId="165" fontId="5" fillId="6" borderId="41" xfId="0" applyNumberFormat="1" applyFont="1" applyFill="1" applyBorder="1" applyAlignment="1">
      <alignment horizontal="center" vertical="top"/>
    </xf>
    <xf numFmtId="165" fontId="4" fillId="6" borderId="47" xfId="0" applyNumberFormat="1" applyFont="1" applyFill="1" applyBorder="1" applyAlignment="1">
      <alignment horizontal="center" vertical="top"/>
    </xf>
    <xf numFmtId="165" fontId="2" fillId="8" borderId="32" xfId="0" applyNumberFormat="1" applyFont="1" applyFill="1" applyBorder="1" applyAlignment="1">
      <alignment horizontal="left" vertical="top"/>
    </xf>
    <xf numFmtId="165" fontId="1" fillId="9" borderId="32" xfId="0" applyNumberFormat="1" applyFont="1" applyFill="1" applyBorder="1" applyAlignment="1">
      <alignment vertical="top"/>
    </xf>
    <xf numFmtId="165" fontId="2" fillId="8" borderId="32" xfId="0" applyNumberFormat="1" applyFont="1" applyFill="1" applyBorder="1" applyAlignment="1">
      <alignment vertical="top"/>
    </xf>
    <xf numFmtId="165" fontId="2" fillId="8" borderId="32" xfId="0" applyNumberFormat="1" applyFont="1" applyFill="1" applyBorder="1" applyAlignment="1">
      <alignment horizontal="center" vertical="top"/>
    </xf>
    <xf numFmtId="165" fontId="2" fillId="0" borderId="41" xfId="0" applyNumberFormat="1" applyFont="1" applyBorder="1" applyAlignment="1">
      <alignment vertical="top"/>
    </xf>
    <xf numFmtId="167" fontId="2" fillId="0" borderId="42" xfId="0" applyNumberFormat="1" applyFont="1" applyBorder="1" applyAlignment="1">
      <alignment horizontal="center" vertical="top"/>
    </xf>
    <xf numFmtId="165" fontId="1" fillId="0" borderId="42" xfId="0" applyNumberFormat="1" applyFont="1" applyBorder="1" applyAlignment="1">
      <alignment vertical="top" wrapText="1"/>
    </xf>
    <xf numFmtId="165" fontId="1" fillId="0" borderId="43" xfId="0" applyNumberFormat="1" applyFont="1" applyBorder="1" applyAlignment="1">
      <alignment horizontal="center" vertical="top"/>
    </xf>
    <xf numFmtId="165" fontId="1" fillId="0" borderId="45" xfId="0" applyNumberFormat="1" applyFont="1" applyBorder="1" applyAlignment="1">
      <alignment vertical="top"/>
    </xf>
    <xf numFmtId="165" fontId="1" fillId="0" borderId="42" xfId="0" applyNumberFormat="1" applyFont="1" applyBorder="1" applyAlignment="1">
      <alignment vertical="top"/>
    </xf>
    <xf numFmtId="165" fontId="1" fillId="0" borderId="46" xfId="0" applyNumberFormat="1" applyFont="1" applyBorder="1" applyAlignment="1">
      <alignment horizontal="center" vertical="top"/>
    </xf>
    <xf numFmtId="165" fontId="1" fillId="0" borderId="43" xfId="0" applyNumberFormat="1" applyFont="1" applyBorder="1" applyAlignment="1">
      <alignment vertical="top"/>
    </xf>
    <xf numFmtId="165" fontId="4" fillId="4" borderId="48" xfId="0" applyNumberFormat="1" applyFont="1" applyFill="1" applyBorder="1" applyAlignment="1">
      <alignment vertical="top"/>
    </xf>
    <xf numFmtId="165" fontId="5" fillId="0" borderId="49" xfId="0" applyNumberFormat="1" applyFont="1" applyBorder="1" applyAlignment="1">
      <alignment vertical="top"/>
    </xf>
    <xf numFmtId="0" fontId="8" fillId="6" borderId="51" xfId="0" applyFont="1" applyFill="1" applyBorder="1" applyAlignment="1"/>
    <xf numFmtId="0" fontId="0" fillId="6" borderId="52" xfId="0" applyFont="1" applyFill="1" applyBorder="1" applyAlignment="1"/>
    <xf numFmtId="0" fontId="9" fillId="6" borderId="53" xfId="0" applyFont="1" applyFill="1" applyBorder="1" applyAlignment="1"/>
    <xf numFmtId="0" fontId="0" fillId="6" borderId="54" xfId="0" applyFont="1" applyFill="1" applyBorder="1" applyAlignment="1"/>
    <xf numFmtId="0" fontId="8" fillId="6" borderId="54" xfId="0" applyFont="1" applyFill="1" applyBorder="1" applyAlignment="1"/>
    <xf numFmtId="0" fontId="8" fillId="7" borderId="47" xfId="0" applyFont="1" applyFill="1" applyBorder="1" applyAlignment="1"/>
    <xf numFmtId="165" fontId="2" fillId="5" borderId="27" xfId="0" applyNumberFormat="1" applyFont="1" applyFill="1" applyBorder="1" applyAlignment="1">
      <alignment vertical="top"/>
    </xf>
    <xf numFmtId="165" fontId="2" fillId="5" borderId="52" xfId="0" applyNumberFormat="1" applyFont="1" applyFill="1" applyBorder="1" applyAlignment="1">
      <alignment vertical="top"/>
    </xf>
    <xf numFmtId="165" fontId="4" fillId="0" borderId="55" xfId="0" applyNumberFormat="1" applyFont="1" applyBorder="1" applyAlignment="1">
      <alignment vertical="top"/>
    </xf>
    <xf numFmtId="165" fontId="6" fillId="5" borderId="40" xfId="0" applyNumberFormat="1" applyFont="1" applyFill="1" applyBorder="1" applyAlignment="1">
      <alignment vertical="top"/>
    </xf>
    <xf numFmtId="165" fontId="9" fillId="5" borderId="50" xfId="0" applyNumberFormat="1" applyFont="1" applyFill="1" applyBorder="1" applyAlignment="1">
      <alignment vertical="top"/>
    </xf>
    <xf numFmtId="0" fontId="2" fillId="2" borderId="14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7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57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165" fontId="4" fillId="3" borderId="47" xfId="0" applyNumberFormat="1" applyFont="1" applyFill="1" applyBorder="1" applyAlignment="1">
      <alignment horizontal="center" vertical="center"/>
    </xf>
    <xf numFmtId="165" fontId="4" fillId="4" borderId="56" xfId="0" applyNumberFormat="1" applyFont="1" applyFill="1" applyBorder="1" applyAlignment="1">
      <alignment horizontal="center" vertical="center"/>
    </xf>
  </cellXfs>
  <cellStyles count="7">
    <cellStyle name="Обычный" xfId="0" builtinId="0"/>
    <cellStyle name="Открывавшаяся гиперссылка" xfId="1" builtinId="9" hidden="1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6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41"/>
  <sheetViews>
    <sheetView tabSelected="1" workbookViewId="0">
      <selection activeCell="N36" sqref="N36"/>
    </sheetView>
  </sheetViews>
  <sheetFormatPr baseColWidth="10" defaultRowHeight="14" x14ac:dyDescent="0.15"/>
  <cols>
    <col min="3" max="3" width="27.83203125" customWidth="1"/>
    <col min="6" max="6" width="11" bestFit="1" customWidth="1"/>
    <col min="7" max="7" width="20.5" customWidth="1"/>
    <col min="9" max="10" width="11" bestFit="1" customWidth="1"/>
    <col min="14" max="14" width="12.1640625" bestFit="1" customWidth="1"/>
    <col min="15" max="15" width="11.1640625" bestFit="1" customWidth="1"/>
  </cols>
  <sheetData>
    <row r="5" spans="1:12" ht="15" thickBot="1" x14ac:dyDescent="0.2"/>
    <row r="6" spans="1:12" ht="107" customHeight="1" thickBot="1" x14ac:dyDescent="0.2">
      <c r="A6" s="124" t="s">
        <v>2</v>
      </c>
      <c r="B6" s="127" t="s">
        <v>0</v>
      </c>
      <c r="C6" s="124" t="s">
        <v>1</v>
      </c>
      <c r="D6" s="121" t="s">
        <v>3</v>
      </c>
      <c r="E6" s="112" t="s">
        <v>56</v>
      </c>
      <c r="F6" s="113"/>
      <c r="G6" s="114"/>
      <c r="H6" s="112" t="s">
        <v>57</v>
      </c>
      <c r="I6" s="113"/>
      <c r="J6" s="114"/>
      <c r="K6" s="118" t="s">
        <v>63</v>
      </c>
      <c r="L6" s="118" t="s">
        <v>62</v>
      </c>
    </row>
    <row r="7" spans="1:12" ht="59" customHeight="1" thickBot="1" x14ac:dyDescent="0.2">
      <c r="A7" s="125"/>
      <c r="B7" s="128"/>
      <c r="C7" s="125"/>
      <c r="D7" s="122"/>
      <c r="E7" s="115" t="s">
        <v>4</v>
      </c>
      <c r="F7" s="116"/>
      <c r="G7" s="117"/>
      <c r="H7" s="115" t="s">
        <v>4</v>
      </c>
      <c r="I7" s="116"/>
      <c r="J7" s="117"/>
      <c r="K7" s="119"/>
      <c r="L7" s="119"/>
    </row>
    <row r="8" spans="1:12" ht="40" thickBot="1" x14ac:dyDescent="0.2">
      <c r="A8" s="126"/>
      <c r="B8" s="129"/>
      <c r="C8" s="126"/>
      <c r="D8" s="123"/>
      <c r="E8" s="1" t="s">
        <v>6</v>
      </c>
      <c r="F8" s="2" t="s">
        <v>7</v>
      </c>
      <c r="G8" s="3" t="s">
        <v>8</v>
      </c>
      <c r="H8" s="1" t="s">
        <v>6</v>
      </c>
      <c r="I8" s="2" t="s">
        <v>9</v>
      </c>
      <c r="J8" s="3" t="s">
        <v>10</v>
      </c>
      <c r="K8" s="120"/>
      <c r="L8" s="120"/>
    </row>
    <row r="9" spans="1:12" s="39" customFormat="1" ht="53" thickBot="1" x14ac:dyDescent="0.2">
      <c r="A9" s="44" t="s">
        <v>12</v>
      </c>
      <c r="B9" s="45" t="s">
        <v>60</v>
      </c>
      <c r="C9" s="46" t="s">
        <v>66</v>
      </c>
      <c r="D9" s="47"/>
      <c r="E9" s="48">
        <f t="shared" ref="E9:F9" si="0">SUM(E10:E12)</f>
        <v>31</v>
      </c>
      <c r="F9" s="49">
        <f t="shared" si="0"/>
        <v>14500</v>
      </c>
      <c r="G9" s="50">
        <f>SUM(G10:G12)</f>
        <v>125000</v>
      </c>
      <c r="H9" s="48"/>
      <c r="I9" s="49"/>
      <c r="J9" s="50"/>
      <c r="K9" s="130" t="s">
        <v>71</v>
      </c>
      <c r="L9" s="65"/>
    </row>
    <row r="10" spans="1:12" x14ac:dyDescent="0.15">
      <c r="A10" s="40" t="s">
        <v>5</v>
      </c>
      <c r="B10" s="41" t="s">
        <v>13</v>
      </c>
      <c r="C10" s="42" t="s">
        <v>48</v>
      </c>
      <c r="D10" s="37" t="s">
        <v>20</v>
      </c>
      <c r="E10" s="60">
        <v>15</v>
      </c>
      <c r="F10" s="61">
        <v>4000</v>
      </c>
      <c r="G10" s="62">
        <f t="shared" ref="G10:G12" si="1">E10*F10</f>
        <v>60000</v>
      </c>
      <c r="H10" s="43"/>
      <c r="I10" s="61"/>
      <c r="J10" s="38"/>
      <c r="K10" s="63"/>
      <c r="L10" s="63"/>
    </row>
    <row r="11" spans="1:12" ht="26" x14ac:dyDescent="0.15">
      <c r="A11" s="6" t="s">
        <v>5</v>
      </c>
      <c r="B11" s="7" t="s">
        <v>14</v>
      </c>
      <c r="C11" s="9" t="s">
        <v>47</v>
      </c>
      <c r="D11" s="10" t="s">
        <v>20</v>
      </c>
      <c r="E11" s="11">
        <v>6</v>
      </c>
      <c r="F11" s="12">
        <v>10000</v>
      </c>
      <c r="G11" s="14">
        <f t="shared" si="1"/>
        <v>60000</v>
      </c>
      <c r="H11" s="27"/>
      <c r="I11" s="12"/>
      <c r="J11" s="16"/>
      <c r="K11" s="17"/>
      <c r="L11" s="17"/>
    </row>
    <row r="12" spans="1:12" ht="15" thickBot="1" x14ac:dyDescent="0.2">
      <c r="A12" s="13" t="s">
        <v>5</v>
      </c>
      <c r="B12" s="15" t="s">
        <v>15</v>
      </c>
      <c r="C12" s="18" t="s">
        <v>49</v>
      </c>
      <c r="D12" s="19" t="s">
        <v>20</v>
      </c>
      <c r="E12" s="20">
        <v>10</v>
      </c>
      <c r="F12" s="21">
        <v>500</v>
      </c>
      <c r="G12" s="22">
        <f t="shared" si="1"/>
        <v>5000</v>
      </c>
      <c r="H12" s="28"/>
      <c r="I12" s="21"/>
      <c r="J12" s="23"/>
      <c r="K12" s="84"/>
      <c r="L12" s="84"/>
    </row>
    <row r="13" spans="1:12" ht="15" thickBot="1" x14ac:dyDescent="0.2">
      <c r="A13" s="44" t="s">
        <v>12</v>
      </c>
      <c r="B13" s="45" t="s">
        <v>61</v>
      </c>
      <c r="C13" s="46" t="s">
        <v>18</v>
      </c>
      <c r="D13" s="47"/>
      <c r="E13" s="48"/>
      <c r="F13" s="49"/>
      <c r="G13" s="50"/>
      <c r="H13" s="48"/>
      <c r="I13" s="49"/>
      <c r="J13" s="50"/>
      <c r="K13" s="85"/>
      <c r="L13" s="86" t="s">
        <v>67</v>
      </c>
    </row>
    <row r="14" spans="1:12" ht="40" thickBot="1" x14ac:dyDescent="0.2">
      <c r="A14" s="66" t="s">
        <v>5</v>
      </c>
      <c r="B14" s="67" t="s">
        <v>13</v>
      </c>
      <c r="C14" s="68" t="s">
        <v>50</v>
      </c>
      <c r="D14" s="76" t="s">
        <v>43</v>
      </c>
      <c r="E14" s="77"/>
      <c r="F14" s="78"/>
      <c r="G14" s="79"/>
      <c r="H14" s="73">
        <v>6</v>
      </c>
      <c r="I14" s="78">
        <v>4000</v>
      </c>
      <c r="J14" s="74">
        <v>24000</v>
      </c>
      <c r="K14" s="83"/>
      <c r="L14" s="83"/>
    </row>
    <row r="15" spans="1:12" ht="27" thickBot="1" x14ac:dyDescent="0.2">
      <c r="A15" s="44" t="s">
        <v>12</v>
      </c>
      <c r="B15" s="45" t="s">
        <v>16</v>
      </c>
      <c r="C15" s="46" t="s">
        <v>19</v>
      </c>
      <c r="D15" s="47"/>
      <c r="E15" s="48">
        <f t="shared" ref="E15:G15" si="2">SUM(E16:E18)</f>
        <v>13</v>
      </c>
      <c r="F15" s="49">
        <f t="shared" si="2"/>
        <v>73000</v>
      </c>
      <c r="G15" s="50">
        <f t="shared" si="2"/>
        <v>193000</v>
      </c>
      <c r="H15" s="48"/>
      <c r="I15" s="49"/>
      <c r="J15" s="50"/>
      <c r="K15" s="130" t="s">
        <v>72</v>
      </c>
      <c r="L15" s="65"/>
    </row>
    <row r="16" spans="1:12" ht="52" x14ac:dyDescent="0.15">
      <c r="A16" s="40" t="s">
        <v>5</v>
      </c>
      <c r="B16" s="41" t="s">
        <v>13</v>
      </c>
      <c r="C16" s="75" t="s">
        <v>51</v>
      </c>
      <c r="D16" s="37" t="s">
        <v>20</v>
      </c>
      <c r="E16" s="60">
        <v>1</v>
      </c>
      <c r="F16" s="61">
        <v>49000</v>
      </c>
      <c r="G16" s="62">
        <f>E16*F16</f>
        <v>49000</v>
      </c>
      <c r="H16" s="43"/>
      <c r="I16" s="61"/>
      <c r="J16" s="38"/>
      <c r="K16" s="63"/>
      <c r="L16" s="63"/>
    </row>
    <row r="17" spans="1:12" ht="39" x14ac:dyDescent="0.15">
      <c r="A17" s="6" t="s">
        <v>5</v>
      </c>
      <c r="B17" s="7" t="s">
        <v>14</v>
      </c>
      <c r="C17" s="25" t="s">
        <v>52</v>
      </c>
      <c r="D17" s="10" t="s">
        <v>20</v>
      </c>
      <c r="E17" s="11">
        <v>6</v>
      </c>
      <c r="F17" s="12">
        <v>10000</v>
      </c>
      <c r="G17" s="14">
        <f>E17*F17</f>
        <v>60000</v>
      </c>
      <c r="H17" s="27"/>
      <c r="I17" s="12"/>
      <c r="J17" s="16"/>
      <c r="K17" s="17"/>
      <c r="L17" s="17"/>
    </row>
    <row r="18" spans="1:12" ht="27" thickBot="1" x14ac:dyDescent="0.2">
      <c r="A18" s="13" t="s">
        <v>5</v>
      </c>
      <c r="B18" s="15" t="s">
        <v>15</v>
      </c>
      <c r="C18" s="26" t="s">
        <v>59</v>
      </c>
      <c r="D18" s="19" t="s">
        <v>20</v>
      </c>
      <c r="E18" s="20">
        <v>6</v>
      </c>
      <c r="F18" s="21">
        <v>14000</v>
      </c>
      <c r="G18" s="22">
        <f>E18*F18</f>
        <v>84000</v>
      </c>
      <c r="H18" s="28"/>
      <c r="I18" s="21"/>
      <c r="J18" s="23"/>
      <c r="K18" s="24"/>
      <c r="L18" s="24"/>
    </row>
    <row r="19" spans="1:12" ht="15" thickBot="1" x14ac:dyDescent="0.2">
      <c r="A19" s="44" t="s">
        <v>12</v>
      </c>
      <c r="B19" s="45" t="s">
        <v>29</v>
      </c>
      <c r="C19" s="46" t="s">
        <v>21</v>
      </c>
      <c r="D19" s="47"/>
      <c r="E19" s="48"/>
      <c r="F19" s="49"/>
      <c r="G19" s="50"/>
      <c r="H19" s="48">
        <f>SUM(H20:H21)</f>
        <v>1000</v>
      </c>
      <c r="I19" s="49">
        <f>SUM(I20:I21)</f>
        <v>14</v>
      </c>
      <c r="J19" s="50">
        <f>SUM(J20:J21)</f>
        <v>7000</v>
      </c>
      <c r="K19" s="65"/>
      <c r="L19" s="65">
        <v>7000</v>
      </c>
    </row>
    <row r="20" spans="1:12" ht="39" x14ac:dyDescent="0.15">
      <c r="A20" s="40" t="s">
        <v>5</v>
      </c>
      <c r="B20" s="41" t="s">
        <v>13</v>
      </c>
      <c r="C20" s="75" t="s">
        <v>22</v>
      </c>
      <c r="D20" s="37" t="s">
        <v>46</v>
      </c>
      <c r="E20" s="60"/>
      <c r="F20" s="61"/>
      <c r="G20" s="62"/>
      <c r="H20" s="43">
        <v>700</v>
      </c>
      <c r="I20" s="61">
        <v>7</v>
      </c>
      <c r="J20" s="38">
        <f t="shared" ref="J20:J21" si="3">H20*I20</f>
        <v>4900</v>
      </c>
      <c r="K20" s="63"/>
      <c r="L20" s="63"/>
    </row>
    <row r="21" spans="1:12" ht="40" thickBot="1" x14ac:dyDescent="0.2">
      <c r="A21" s="6" t="s">
        <v>5</v>
      </c>
      <c r="B21" s="7" t="s">
        <v>14</v>
      </c>
      <c r="C21" s="25" t="s">
        <v>23</v>
      </c>
      <c r="D21" s="10" t="s">
        <v>46</v>
      </c>
      <c r="E21" s="11"/>
      <c r="F21" s="12"/>
      <c r="G21" s="14"/>
      <c r="H21" s="27">
        <v>300</v>
      </c>
      <c r="I21" s="12">
        <v>7</v>
      </c>
      <c r="J21" s="16">
        <f t="shared" si="3"/>
        <v>2100</v>
      </c>
      <c r="K21" s="17"/>
      <c r="L21" s="17"/>
    </row>
    <row r="22" spans="1:12" ht="27" thickBot="1" x14ac:dyDescent="0.2">
      <c r="A22" s="44" t="s">
        <v>12</v>
      </c>
      <c r="B22" s="45" t="s">
        <v>17</v>
      </c>
      <c r="C22" s="46" t="s">
        <v>24</v>
      </c>
      <c r="D22" s="47"/>
      <c r="E22" s="48">
        <f>SUM(E23:E23)</f>
        <v>1</v>
      </c>
      <c r="F22" s="49">
        <f>SUM(F23:F23)</f>
        <v>30000</v>
      </c>
      <c r="G22" s="50">
        <f>SUM(G23:G23)</f>
        <v>30000</v>
      </c>
      <c r="H22" s="48"/>
      <c r="I22" s="49"/>
      <c r="J22" s="50"/>
      <c r="K22" s="130" t="s">
        <v>58</v>
      </c>
      <c r="L22" s="82"/>
    </row>
    <row r="23" spans="1:12" ht="27" thickBot="1" x14ac:dyDescent="0.2">
      <c r="A23" s="66" t="s">
        <v>5</v>
      </c>
      <c r="B23" s="67" t="s">
        <v>13</v>
      </c>
      <c r="C23" s="68" t="s">
        <v>53</v>
      </c>
      <c r="D23" s="69"/>
      <c r="E23" s="70">
        <v>1</v>
      </c>
      <c r="F23" s="71">
        <v>30000</v>
      </c>
      <c r="G23" s="72">
        <f>E23*F23</f>
        <v>30000</v>
      </c>
      <c r="H23" s="73"/>
      <c r="I23" s="71"/>
      <c r="J23" s="74"/>
      <c r="K23" s="83"/>
      <c r="L23" s="83"/>
    </row>
    <row r="24" spans="1:12" ht="27" thickBot="1" x14ac:dyDescent="0.2">
      <c r="A24" s="44" t="s">
        <v>12</v>
      </c>
      <c r="B24" s="45" t="s">
        <v>25</v>
      </c>
      <c r="C24" s="64" t="s">
        <v>27</v>
      </c>
      <c r="D24" s="47"/>
      <c r="E24" s="48">
        <f>SUM(E25:E26)</f>
        <v>11</v>
      </c>
      <c r="F24" s="49">
        <f>SUM(F25:F26)</f>
        <v>3000</v>
      </c>
      <c r="G24" s="50">
        <f>SUM(G25:G26)</f>
        <v>16500</v>
      </c>
      <c r="H24" s="48"/>
      <c r="I24" s="49"/>
      <c r="J24" s="50"/>
      <c r="K24" s="130" t="s">
        <v>73</v>
      </c>
      <c r="L24" s="65"/>
    </row>
    <row r="25" spans="1:12" x14ac:dyDescent="0.15">
      <c r="A25" s="40" t="s">
        <v>5</v>
      </c>
      <c r="B25" s="41" t="s">
        <v>13</v>
      </c>
      <c r="C25" s="42" t="s">
        <v>54</v>
      </c>
      <c r="D25" s="37" t="s">
        <v>20</v>
      </c>
      <c r="E25" s="60">
        <v>5</v>
      </c>
      <c r="F25" s="61">
        <v>1500</v>
      </c>
      <c r="G25" s="62">
        <f t="shared" ref="G25:G26" si="4">E25*F25</f>
        <v>7500</v>
      </c>
      <c r="H25" s="43"/>
      <c r="I25" s="61"/>
      <c r="J25" s="38"/>
      <c r="K25" s="63"/>
      <c r="L25" s="63"/>
    </row>
    <row r="26" spans="1:12" ht="15" thickBot="1" x14ac:dyDescent="0.2">
      <c r="A26" s="13" t="s">
        <v>5</v>
      </c>
      <c r="B26" s="15" t="s">
        <v>15</v>
      </c>
      <c r="C26" s="18" t="s">
        <v>55</v>
      </c>
      <c r="D26" s="19" t="s">
        <v>20</v>
      </c>
      <c r="E26" s="20">
        <v>6</v>
      </c>
      <c r="F26" s="21">
        <v>1500</v>
      </c>
      <c r="G26" s="22">
        <f t="shared" si="4"/>
        <v>9000</v>
      </c>
      <c r="H26" s="28"/>
      <c r="I26" s="21"/>
      <c r="J26" s="23"/>
      <c r="K26" s="24"/>
      <c r="L26" s="24"/>
    </row>
    <row r="27" spans="1:12" ht="15" thickBot="1" x14ac:dyDescent="0.2">
      <c r="A27" s="44" t="s">
        <v>12</v>
      </c>
      <c r="B27" s="45" t="s">
        <v>26</v>
      </c>
      <c r="C27" s="64" t="s">
        <v>30</v>
      </c>
      <c r="D27" s="47"/>
      <c r="E27" s="48">
        <f>SUM(E28:E32)</f>
        <v>323</v>
      </c>
      <c r="F27" s="49">
        <f>SUM(F28:F32)</f>
        <v>1560</v>
      </c>
      <c r="G27" s="50">
        <f>SUM(G28:G32)</f>
        <v>8500</v>
      </c>
      <c r="H27" s="48">
        <f>SUM(H28:H32)</f>
        <v>210</v>
      </c>
      <c r="I27" s="49">
        <f>SUM(I28:I32)</f>
        <v>260</v>
      </c>
      <c r="J27" s="50">
        <f>SUM(J28:J32)</f>
        <v>4500</v>
      </c>
      <c r="K27" s="130" t="s">
        <v>74</v>
      </c>
      <c r="L27" s="130" t="s">
        <v>75</v>
      </c>
    </row>
    <row r="28" spans="1:12" x14ac:dyDescent="0.15">
      <c r="A28" s="40" t="s">
        <v>5</v>
      </c>
      <c r="B28" s="41" t="s">
        <v>13</v>
      </c>
      <c r="C28" s="42" t="s">
        <v>31</v>
      </c>
      <c r="D28" s="37" t="s">
        <v>20</v>
      </c>
      <c r="E28" s="60"/>
      <c r="F28" s="61"/>
      <c r="G28" s="62"/>
      <c r="H28" s="43">
        <v>10</v>
      </c>
      <c r="I28" s="61">
        <v>250</v>
      </c>
      <c r="J28" s="38">
        <f t="shared" ref="J28:J32" si="5">H28*I28</f>
        <v>2500</v>
      </c>
      <c r="K28" s="63"/>
      <c r="L28" s="63"/>
    </row>
    <row r="29" spans="1:12" x14ac:dyDescent="0.15">
      <c r="A29" s="6" t="s">
        <v>5</v>
      </c>
      <c r="B29" s="7" t="s">
        <v>15</v>
      </c>
      <c r="C29" s="9" t="s">
        <v>32</v>
      </c>
      <c r="D29" s="10" t="s">
        <v>20</v>
      </c>
      <c r="E29" s="11">
        <v>300</v>
      </c>
      <c r="F29" s="12">
        <v>10</v>
      </c>
      <c r="G29" s="14">
        <f t="shared" ref="G29:G31" si="6">E29*F29</f>
        <v>3000</v>
      </c>
      <c r="H29" s="27"/>
      <c r="I29" s="12"/>
      <c r="J29" s="16"/>
      <c r="K29" s="17"/>
      <c r="L29" s="17"/>
    </row>
    <row r="30" spans="1:12" x14ac:dyDescent="0.15">
      <c r="A30" s="6" t="s">
        <v>5</v>
      </c>
      <c r="B30" s="7" t="s">
        <v>33</v>
      </c>
      <c r="C30" s="9" t="s">
        <v>34</v>
      </c>
      <c r="D30" s="10" t="s">
        <v>20</v>
      </c>
      <c r="E30" s="11">
        <v>20</v>
      </c>
      <c r="F30" s="12">
        <v>50</v>
      </c>
      <c r="G30" s="14">
        <f t="shared" si="6"/>
        <v>1000</v>
      </c>
      <c r="H30" s="27"/>
      <c r="I30" s="12"/>
      <c r="J30" s="16"/>
      <c r="K30" s="17"/>
      <c r="L30" s="17"/>
    </row>
    <row r="31" spans="1:12" x14ac:dyDescent="0.15">
      <c r="A31" s="6" t="s">
        <v>5</v>
      </c>
      <c r="B31" s="7" t="s">
        <v>35</v>
      </c>
      <c r="C31" s="9" t="s">
        <v>36</v>
      </c>
      <c r="D31" s="10" t="s">
        <v>20</v>
      </c>
      <c r="E31" s="11">
        <v>3</v>
      </c>
      <c r="F31" s="12">
        <v>1500</v>
      </c>
      <c r="G31" s="14">
        <f t="shared" si="6"/>
        <v>4500</v>
      </c>
      <c r="H31" s="27"/>
      <c r="I31" s="12"/>
      <c r="J31" s="16"/>
      <c r="K31" s="17"/>
      <c r="L31" s="17"/>
    </row>
    <row r="32" spans="1:12" ht="27" thickBot="1" x14ac:dyDescent="0.2">
      <c r="A32" s="6" t="s">
        <v>5</v>
      </c>
      <c r="B32" s="7" t="s">
        <v>37</v>
      </c>
      <c r="C32" s="9" t="s">
        <v>38</v>
      </c>
      <c r="D32" s="10" t="s">
        <v>20</v>
      </c>
      <c r="E32" s="11"/>
      <c r="F32" s="12"/>
      <c r="G32" s="14"/>
      <c r="H32" s="27">
        <v>200</v>
      </c>
      <c r="I32" s="12">
        <v>10</v>
      </c>
      <c r="J32" s="16">
        <f t="shared" si="5"/>
        <v>2000</v>
      </c>
      <c r="K32" s="17"/>
      <c r="L32" s="17"/>
    </row>
    <row r="33" spans="1:12" ht="15" thickBot="1" x14ac:dyDescent="0.2">
      <c r="A33" s="51" t="s">
        <v>11</v>
      </c>
      <c r="B33" s="52" t="s">
        <v>28</v>
      </c>
      <c r="C33" s="53" t="s">
        <v>40</v>
      </c>
      <c r="D33" s="54"/>
      <c r="E33" s="55"/>
      <c r="F33" s="56"/>
      <c r="G33" s="57"/>
      <c r="H33" s="55"/>
      <c r="I33" s="56"/>
      <c r="J33" s="57"/>
      <c r="K33" s="80"/>
      <c r="L33" s="131" t="s">
        <v>76</v>
      </c>
    </row>
    <row r="34" spans="1:12" x14ac:dyDescent="0.15">
      <c r="A34" s="4" t="s">
        <v>5</v>
      </c>
      <c r="B34" s="29" t="s">
        <v>13</v>
      </c>
      <c r="C34" s="30" t="s">
        <v>41</v>
      </c>
      <c r="D34" s="33"/>
      <c r="E34" s="34"/>
      <c r="F34" s="5"/>
      <c r="G34" s="35"/>
      <c r="H34" s="34">
        <v>6</v>
      </c>
      <c r="I34" s="5">
        <v>3000</v>
      </c>
      <c r="J34" s="35">
        <f t="shared" ref="J34:J35" si="7">H34*I34</f>
        <v>18000</v>
      </c>
      <c r="K34" s="81"/>
      <c r="L34" s="81"/>
    </row>
    <row r="35" spans="1:12" ht="15" thickBot="1" x14ac:dyDescent="0.2">
      <c r="A35" s="6" t="s">
        <v>5</v>
      </c>
      <c r="B35" s="31" t="s">
        <v>14</v>
      </c>
      <c r="C35" s="8" t="s">
        <v>42</v>
      </c>
      <c r="D35" s="36"/>
      <c r="E35" s="27"/>
      <c r="F35" s="32"/>
      <c r="G35" s="14"/>
      <c r="H35" s="27">
        <v>1</v>
      </c>
      <c r="I35" s="32">
        <v>3500</v>
      </c>
      <c r="J35" s="16">
        <f t="shared" si="7"/>
        <v>3500</v>
      </c>
      <c r="K35" s="17"/>
      <c r="L35" s="17"/>
    </row>
    <row r="36" spans="1:12" ht="15" thickBot="1" x14ac:dyDescent="0.2">
      <c r="A36" s="59" t="s">
        <v>11</v>
      </c>
      <c r="B36" s="52" t="s">
        <v>39</v>
      </c>
      <c r="C36" s="53" t="s">
        <v>44</v>
      </c>
      <c r="D36" s="54"/>
      <c r="E36" s="55"/>
      <c r="F36" s="56"/>
      <c r="G36" s="57"/>
      <c r="H36" s="55"/>
      <c r="I36" s="56"/>
      <c r="J36" s="57"/>
      <c r="K36" s="58"/>
      <c r="L36" s="99">
        <v>5000</v>
      </c>
    </row>
    <row r="37" spans="1:12" ht="15" thickBot="1" x14ac:dyDescent="0.2">
      <c r="A37" s="91" t="s">
        <v>5</v>
      </c>
      <c r="B37" s="92" t="s">
        <v>13</v>
      </c>
      <c r="C37" s="93" t="s">
        <v>45</v>
      </c>
      <c r="D37" s="94"/>
      <c r="E37" s="95"/>
      <c r="F37" s="96"/>
      <c r="G37" s="97"/>
      <c r="H37" s="95">
        <v>1</v>
      </c>
      <c r="I37" s="96">
        <v>5000</v>
      </c>
      <c r="J37" s="98">
        <f t="shared" ref="J37" si="8">H37*I37</f>
        <v>5000</v>
      </c>
      <c r="K37" s="109"/>
      <c r="L37" s="100"/>
    </row>
    <row r="38" spans="1:12" ht="15" thickBot="1" x14ac:dyDescent="0.2">
      <c r="A38" s="87"/>
      <c r="B38" s="87"/>
      <c r="C38" s="87"/>
      <c r="D38" s="88"/>
      <c r="E38" s="89"/>
      <c r="F38" s="89"/>
      <c r="G38" s="90"/>
      <c r="H38" s="111" t="s">
        <v>65</v>
      </c>
      <c r="I38" s="107"/>
      <c r="J38" s="108"/>
      <c r="K38" s="110" t="s">
        <v>69</v>
      </c>
      <c r="L38" s="101" t="s">
        <v>68</v>
      </c>
    </row>
    <row r="39" spans="1:12" ht="15" thickBot="1" x14ac:dyDescent="0.2">
      <c r="H39" s="103" t="s">
        <v>64</v>
      </c>
      <c r="I39" s="104"/>
      <c r="J39" s="102"/>
      <c r="K39" s="105"/>
      <c r="L39" s="106" t="s">
        <v>70</v>
      </c>
    </row>
    <row r="41" spans="1:12" ht="14" customHeight="1" x14ac:dyDescent="0.15"/>
  </sheetData>
  <mergeCells count="11">
    <mergeCell ref="A38:C38"/>
    <mergeCell ref="K6:K8"/>
    <mergeCell ref="H7:J7"/>
    <mergeCell ref="L6:L8"/>
    <mergeCell ref="E6:G6"/>
    <mergeCell ref="E7:G7"/>
    <mergeCell ref="H6:J6"/>
    <mergeCell ref="A6:A8"/>
    <mergeCell ref="B6:B8"/>
    <mergeCell ref="C6:C8"/>
    <mergeCell ref="D6:D8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Microsoft Office</cp:lastModifiedBy>
  <dcterms:created xsi:type="dcterms:W3CDTF">2020-09-30T12:42:26Z</dcterms:created>
  <dcterms:modified xsi:type="dcterms:W3CDTF">2020-09-30T16:40:39Z</dcterms:modified>
</cp:coreProperties>
</file>