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<sst xmlns="http://schemas.openxmlformats.org/spreadsheetml/2006/main" count="97" uniqueCount="86">
  <si>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</si>
  <si>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</si>
  <si>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</si>
  <si>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</si>
  <si>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</si>
  <si>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</si>
  <si>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</si>
  <si>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</si>
  <si>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</si>
  <si>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</si>
  <si>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</si>
  <si>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</si>
  <si>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r>
      <t xml:space="preserve">П.І.Б. автора проєкту: </t>
    </r>
    <r>
      <rPr>
        <b/>
        <sz val="16"/>
        <rFont val="Times New Roman"/>
        <family val="1"/>
      </rPr>
      <t>Коваль Світлана Станіславівна</t>
    </r>
  </si>
  <si>
    <t>Розробка проектно-кошторисної документації</t>
  </si>
  <si>
    <t>Спортивний інвентарь для гри у городки. Городки</t>
  </si>
  <si>
    <t>Металевий шкаф для зберігання інвентаря</t>
  </si>
  <si>
    <t>Розробка ґрунту бульдозерами потужнiстю 59 кВт при перемiщеннi до 10 м, група ґрунту 2</t>
  </si>
  <si>
    <t>Перевезення грунту до 5 км</t>
  </si>
  <si>
    <t>Улаштування пiдстильного шару щебеневого</t>
  </si>
  <si>
    <t xml:space="preserve">Щебiнь iз природного каменю для будiвельних робiт, фракцiя 5[3]-10 мм, марка М200-300 </t>
  </si>
  <si>
    <t xml:space="preserve">Щебiнь iз природного каменю для будiвельних робiт, фракцiя 10-20 мм, марка М200-300 </t>
  </si>
  <si>
    <t>Щебiнь iз природного каменю для будiвельних робiт, фракцiя 40-70 мм, марка М200-300</t>
  </si>
  <si>
    <t>Робота + матеріали(ціна орієнтовна)</t>
  </si>
  <si>
    <t>Улаштування стрiчкових фундаментiв бетонних</t>
  </si>
  <si>
    <t>Щити опалубки, ширина 300-750 мм, товщина 25 мм</t>
  </si>
  <si>
    <t>Сумiшi бетоннi готовi важкi, клас бетону В7,5 [М100], крупнiсть заповнювача бiльше 40 мм</t>
  </si>
  <si>
    <t>Робота + матеріали</t>
  </si>
  <si>
    <t>Армування пiдстилаючих шарiв i набетонок</t>
  </si>
  <si>
    <t>Арматура 12</t>
  </si>
  <si>
    <t>Улаштування пiдстильного шару пiщаного (8х3,2х0,08) - 2шт</t>
  </si>
  <si>
    <t>Пiсок природний, рядовий</t>
  </si>
  <si>
    <t>Улаштування пiдстильного шару щебеневого (8х3,2х0,1) - 2шт</t>
  </si>
  <si>
    <t>Щебiнь iз природного каменю для будiвельних робiт, фракцiя 5[3]-10 мм, марка М200-300</t>
  </si>
  <si>
    <t>Щебiнь iз природного каменю для будiвельних робiт, фракцiя 10-20 мм, марка М200-300</t>
  </si>
  <si>
    <t xml:space="preserve">Укладання металевої сiтки в цементно-бетонне покриття (8х3,2) - 2шт </t>
  </si>
  <si>
    <t>Арматура 8 (742м)</t>
  </si>
  <si>
    <t>Улаштування бетонних фундаментiв об'ємом до 5 м3 пiд устаткування (8мх3,2) - 2шт</t>
  </si>
  <si>
    <t xml:space="preserve">Щити опалубки, ширина 300- 750 мм, товщина 25 мм </t>
  </si>
  <si>
    <t>Обшивання каркасних стiн плитами деревностружковими товщиною 16 мм (устройство отбойника из листовой резины)</t>
  </si>
  <si>
    <t>Стоимость крепежных изделий</t>
  </si>
  <si>
    <t>Транспортерная лента 1000х10</t>
  </si>
  <si>
    <t>Улаштування дощатих одношарових, забраних стiйма в обв'язцi, чистих перегородок при збереженнi перекриттiв</t>
  </si>
  <si>
    <t>Доска обрезная 50мм</t>
  </si>
  <si>
    <t>Брус 100х80</t>
  </si>
  <si>
    <t xml:space="preserve">Улаштування пiдстилаючого шару пiщаного </t>
  </si>
  <si>
    <t>Улаштування гумового покриття. Метеріал+клей</t>
  </si>
  <si>
    <t xml:space="preserve">Копання ям для стоякiв i стовпiв вручну без крiплень, без укосiв, глибиною до 0,7 м, група грунтiв 2 </t>
  </si>
  <si>
    <t>Улаштування фундаментiв
стовпiв бетонних</t>
  </si>
  <si>
    <t xml:space="preserve">Щити опалубки, ширина 300-750 мм, товщина 25 мм </t>
  </si>
  <si>
    <t xml:space="preserve">Сумiшi бетоннi готовi важкi, клас бетону В7,5 [М100], крупнiсть заповнювача бiльше 40 мм </t>
  </si>
  <si>
    <t xml:space="preserve">Улаштування огорожi з металевої сiтки по опорах </t>
  </si>
  <si>
    <t xml:space="preserve">Улаштування хвiрток iз готових полотен гратчастих висотою до 2 м при установлених стовпах </t>
  </si>
  <si>
    <t>Сетка рабица 40х40</t>
  </si>
  <si>
    <t>заборный столб 2м</t>
  </si>
  <si>
    <t>заборный столб 4м</t>
  </si>
  <si>
    <t>Трибуна</t>
  </si>
  <si>
    <t>Спортивний інвентарь для гри у городки. Бити  пластикові</t>
  </si>
  <si>
    <t>Монолітний полікарбонат</t>
  </si>
  <si>
    <t>Інформаційні банери. Дизайн+виготовлення</t>
  </si>
  <si>
    <t>Розділ 7. Освітлення</t>
  </si>
  <si>
    <t>Розділ 6. Спортивний інвентарь</t>
  </si>
  <si>
    <t>Розділ 5. Огорожа</t>
  </si>
  <si>
    <t>Розділ 4. Улаштування конов та полуконов</t>
  </si>
  <si>
    <t>Розділ 3. Відбійник</t>
  </si>
  <si>
    <t>Розділ 2. Улаштування города</t>
  </si>
  <si>
    <t>Розділ 1. Планування</t>
  </si>
  <si>
    <t>Установлення опор з металевих труб вагою до 0,5 т</t>
  </si>
  <si>
    <t xml:space="preserve">Закладні деталі під фундамент опори </t>
  </si>
  <si>
    <t>Мачта</t>
  </si>
  <si>
    <t>Свiтильник з люмiнесцентними лампами, що установлюється окремо, на штирях, кiлькiсть ламп у свiтильнику 1</t>
  </si>
  <si>
    <t>Прожектор LED 100Вт</t>
  </si>
  <si>
    <t>Розробка грунту вручну в траншеях глибиною до 2 м без крiплень з укосами, група грунтiв 2</t>
  </si>
  <si>
    <t>Засипка вручну траншей, пазух котлованiв i ям, група грунтiв 2</t>
  </si>
  <si>
    <t>Улаштування постелi при одному кабелi у траншеї</t>
  </si>
  <si>
    <t xml:space="preserve">Улаштування трубопроводiв iз полiетиленових труб, до 2-х каналiв </t>
  </si>
  <si>
    <t>Труби КF гнучка двухстенная KF09050</t>
  </si>
  <si>
    <t>Кабель до 35 кВ у прокладених трубах, блоках i коробах, маса 1 м до 1 кг</t>
  </si>
  <si>
    <t xml:space="preserve">Кабель перерiзом 3х4мм2 ВбБШВ </t>
  </si>
  <si>
    <t>Заземлення опор</t>
  </si>
  <si>
    <t>Заземлювач вертикальний з круглої сталi дiаметром 16 мм</t>
  </si>
  <si>
    <t>Електроди, дiаметр 5 мм, марка Э42А</t>
  </si>
  <si>
    <t>Сталь кругла ф16</t>
  </si>
  <si>
    <t>Урни для сміття</t>
  </si>
  <si>
    <t>Лава</t>
  </si>
  <si>
    <t>Альтанка для суддів</t>
  </si>
  <si>
    <r>
      <t xml:space="preserve">Назва проєкту: </t>
    </r>
    <r>
      <rPr>
        <b/>
        <sz val="16"/>
        <rFont val="Times New Roman"/>
        <family val="1"/>
      </rPr>
      <t>УНІВЕРСАЛЬНЕ ПОКРИТТЯ ДЛЯ ІГОР НА СВІЖОМУ ПОВІТРІ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</si>
</sst>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0.0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3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 wrapText="1"/>
    </xf>
    <xf numFmtId="175" fontId="9" fillId="0" borderId="13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175" fontId="3" fillId="20" borderId="10" xfId="0" applyNumberFormat="1" applyFont="1" applyFill="1" applyBorder="1" applyAlignment="1">
      <alignment horizontal="center" vertical="center" wrapText="1"/>
    </xf>
    <xf numFmtId="175" fontId="9" fillId="0" borderId="14" xfId="0" applyNumberFormat="1" applyFont="1" applyBorder="1" applyAlignment="1">
      <alignment horizontal="right" vertical="top" wrapText="1"/>
    </xf>
    <xf numFmtId="175" fontId="9" fillId="0" borderId="13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1" width="4.8515625" style="0" customWidth="1"/>
    <col min="2" max="2" width="57.57421875" style="0" customWidth="1"/>
    <col min="3" max="4" width="13.140625" style="0" customWidth="1"/>
    <col min="5" max="5" width="14.7109375" style="0" customWidth="1"/>
  </cols>
  <sheetData>
    <row r="1" spans="1:5" ht="20.25" customHeight="1">
      <c r="A1" s="33" t="s">
        <v>10</v>
      </c>
      <c r="B1" s="34"/>
      <c r="C1" s="34"/>
      <c r="D1" s="34"/>
      <c r="E1" s="35"/>
    </row>
    <row r="2" spans="1:5" ht="19.5" customHeight="1">
      <c r="A2" s="4"/>
      <c r="B2" s="5"/>
      <c r="C2" s="5"/>
      <c r="D2" s="5"/>
      <c r="E2" s="6"/>
    </row>
    <row r="3" spans="1:5" ht="20.25" customHeight="1">
      <c r="A3" s="42" t="s">
        <v>85</v>
      </c>
      <c r="B3" s="43"/>
      <c r="C3" s="43"/>
      <c r="D3" s="43"/>
      <c r="E3" s="44"/>
    </row>
    <row r="4" spans="1:5" ht="36" customHeight="1">
      <c r="A4" s="45"/>
      <c r="B4" s="46"/>
      <c r="C4" s="46"/>
      <c r="D4" s="46"/>
      <c r="E4" s="47"/>
    </row>
    <row r="5" spans="1:5" ht="53.25" customHeight="1">
      <c r="A5" s="48" t="s">
        <v>12</v>
      </c>
      <c r="B5" s="49"/>
      <c r="C5" s="49"/>
      <c r="D5" s="49"/>
      <c r="E5" s="50"/>
    </row>
    <row r="6" spans="1:5" ht="27" customHeight="1">
      <c r="A6" s="36" t="s">
        <v>9</v>
      </c>
      <c r="B6" s="37"/>
      <c r="C6" s="37"/>
      <c r="D6" s="37"/>
      <c r="E6" s="38"/>
    </row>
    <row r="7" spans="1:5" ht="87" customHeight="1">
      <c r="A7" s="39"/>
      <c r="B7" s="40"/>
      <c r="C7" s="40"/>
      <c r="D7" s="40"/>
      <c r="E7" s="41"/>
    </row>
    <row r="8" spans="1:5" ht="109.5" customHeight="1">
      <c r="A8" s="30" t="s">
        <v>11</v>
      </c>
      <c r="B8" s="31"/>
      <c r="C8" s="31"/>
      <c r="D8" s="31"/>
      <c r="E8" s="32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18.75">
      <c r="A10" s="16"/>
      <c r="B10" s="16" t="s">
        <v>65</v>
      </c>
      <c r="C10" s="16"/>
      <c r="D10" s="16"/>
      <c r="E10" s="16"/>
    </row>
    <row r="11" spans="1:5" ht="30" customHeight="1">
      <c r="A11" s="1">
        <v>1</v>
      </c>
      <c r="B11" s="10" t="s">
        <v>16</v>
      </c>
      <c r="C11" s="21">
        <v>2178.61</v>
      </c>
      <c r="D11" s="12">
        <v>1.21</v>
      </c>
      <c r="E11" s="19">
        <f aca="true" t="shared" si="0" ref="E11:E92">C11*D11</f>
        <v>2636.1181</v>
      </c>
    </row>
    <row r="12" spans="1:5" ht="18.75">
      <c r="A12" s="1">
        <v>2</v>
      </c>
      <c r="B12" s="10" t="s">
        <v>17</v>
      </c>
      <c r="C12" s="12">
        <v>94.29</v>
      </c>
      <c r="D12" s="12">
        <v>100</v>
      </c>
      <c r="E12" s="19">
        <f t="shared" si="0"/>
        <v>9429</v>
      </c>
    </row>
    <row r="13" spans="1:5" ht="18.75">
      <c r="A13" s="1">
        <v>3</v>
      </c>
      <c r="B13" s="10" t="s">
        <v>18</v>
      </c>
      <c r="C13" s="12">
        <v>569.94</v>
      </c>
      <c r="D13" s="12">
        <v>33.88</v>
      </c>
      <c r="E13" s="19">
        <f t="shared" si="0"/>
        <v>19309.567200000005</v>
      </c>
    </row>
    <row r="14" spans="1:5" ht="25.5">
      <c r="A14" s="1">
        <v>4</v>
      </c>
      <c r="B14" s="10" t="s">
        <v>19</v>
      </c>
      <c r="C14" s="12">
        <v>891.64</v>
      </c>
      <c r="D14" s="12">
        <v>6.0984</v>
      </c>
      <c r="E14" s="19">
        <f t="shared" si="0"/>
        <v>5437.577376</v>
      </c>
    </row>
    <row r="15" spans="1:5" ht="25.5">
      <c r="A15" s="1">
        <v>5</v>
      </c>
      <c r="B15" s="10" t="s">
        <v>20</v>
      </c>
      <c r="C15" s="12">
        <v>784.08</v>
      </c>
      <c r="D15" s="12">
        <v>3.0492</v>
      </c>
      <c r="E15" s="19">
        <f t="shared" si="0"/>
        <v>2390.816736</v>
      </c>
    </row>
    <row r="16" spans="1:5" ht="25.5">
      <c r="A16" s="1">
        <v>6</v>
      </c>
      <c r="B16" s="10" t="s">
        <v>21</v>
      </c>
      <c r="C16" s="12">
        <v>609.73</v>
      </c>
      <c r="D16" s="12">
        <v>33.88</v>
      </c>
      <c r="E16" s="19">
        <f t="shared" si="0"/>
        <v>20657.652400000003</v>
      </c>
    </row>
    <row r="17" spans="1:5" ht="18.75">
      <c r="A17" s="1">
        <v>7</v>
      </c>
      <c r="B17" s="11" t="s">
        <v>22</v>
      </c>
      <c r="C17" s="12">
        <v>1469.33</v>
      </c>
      <c r="D17" s="12">
        <v>33.88</v>
      </c>
      <c r="E17" s="19">
        <f t="shared" si="0"/>
        <v>49780.9004</v>
      </c>
    </row>
    <row r="18" spans="1:5" ht="18.75">
      <c r="A18" s="1"/>
      <c r="B18" s="16" t="s">
        <v>64</v>
      </c>
      <c r="C18" s="12"/>
      <c r="D18" s="12"/>
      <c r="E18" s="19"/>
    </row>
    <row r="19" spans="1:5" ht="18.75">
      <c r="A19" s="1">
        <v>8</v>
      </c>
      <c r="B19" s="10" t="s">
        <v>23</v>
      </c>
      <c r="C19" s="12">
        <v>35918.94</v>
      </c>
      <c r="D19" s="12">
        <v>0.0672</v>
      </c>
      <c r="E19" s="19">
        <f t="shared" si="0"/>
        <v>2413.752768</v>
      </c>
    </row>
    <row r="20" spans="1:5" ht="18.75">
      <c r="A20" s="1">
        <v>9</v>
      </c>
      <c r="B20" s="10" t="s">
        <v>24</v>
      </c>
      <c r="C20" s="12">
        <v>712.81</v>
      </c>
      <c r="D20" s="12">
        <v>3.01056</v>
      </c>
      <c r="E20" s="19">
        <f t="shared" si="0"/>
        <v>2145.9572735999996</v>
      </c>
    </row>
    <row r="21" spans="1:5" ht="25.5">
      <c r="A21" s="1">
        <v>10</v>
      </c>
      <c r="B21" s="10" t="s">
        <v>25</v>
      </c>
      <c r="C21" s="12">
        <v>1905.7</v>
      </c>
      <c r="D21" s="12">
        <v>6.8544</v>
      </c>
      <c r="E21" s="19">
        <f t="shared" si="0"/>
        <v>13062.43008</v>
      </c>
    </row>
    <row r="22" spans="1:5" ht="18.75">
      <c r="A22" s="1">
        <v>11</v>
      </c>
      <c r="B22" s="11" t="s">
        <v>26</v>
      </c>
      <c r="C22" s="12">
        <v>247314.14</v>
      </c>
      <c r="D22" s="12">
        <v>0.0672</v>
      </c>
      <c r="E22" s="19">
        <f>C22*D22</f>
        <v>16619.510208</v>
      </c>
    </row>
    <row r="23" spans="1:5" ht="18.75">
      <c r="A23" s="1">
        <v>12</v>
      </c>
      <c r="B23" s="10" t="s">
        <v>27</v>
      </c>
      <c r="C23" s="12">
        <v>1979.55</v>
      </c>
      <c r="D23" s="12">
        <v>0.1346</v>
      </c>
      <c r="E23" s="19">
        <f t="shared" si="0"/>
        <v>266.44743</v>
      </c>
    </row>
    <row r="24" spans="1:5" ht="18.75">
      <c r="A24" s="1">
        <v>13</v>
      </c>
      <c r="B24" s="10" t="s">
        <v>28</v>
      </c>
      <c r="C24" s="12">
        <v>25553</v>
      </c>
      <c r="D24" s="12">
        <v>0.13468</v>
      </c>
      <c r="E24" s="19">
        <f t="shared" si="0"/>
        <v>3441.47804</v>
      </c>
    </row>
    <row r="25" spans="1:5" ht="18.75">
      <c r="A25" s="1">
        <v>14</v>
      </c>
      <c r="B25" s="10" t="s">
        <v>29</v>
      </c>
      <c r="C25" s="12">
        <v>585.95</v>
      </c>
      <c r="D25" s="12">
        <v>4.096</v>
      </c>
      <c r="E25" s="19">
        <f t="shared" si="0"/>
        <v>2400.0512000000003</v>
      </c>
    </row>
    <row r="26" spans="1:5" ht="18.75">
      <c r="A26" s="1">
        <v>15</v>
      </c>
      <c r="B26" s="10" t="s">
        <v>30</v>
      </c>
      <c r="C26" s="12">
        <v>469.18</v>
      </c>
      <c r="D26" s="12">
        <v>4.58752</v>
      </c>
      <c r="E26" s="19">
        <f t="shared" si="0"/>
        <v>2152.3726336</v>
      </c>
    </row>
    <row r="27" spans="1:5" ht="18.75">
      <c r="A27" s="1">
        <v>16</v>
      </c>
      <c r="B27" s="11" t="s">
        <v>26</v>
      </c>
      <c r="C27" s="12">
        <v>1000.43</v>
      </c>
      <c r="D27" s="12">
        <v>4.096</v>
      </c>
      <c r="E27" s="19">
        <f t="shared" si="0"/>
        <v>4097.76128</v>
      </c>
    </row>
    <row r="28" spans="1:5" ht="18.75">
      <c r="A28" s="1">
        <v>17</v>
      </c>
      <c r="B28" s="10" t="s">
        <v>31</v>
      </c>
      <c r="C28" s="12">
        <v>819.94</v>
      </c>
      <c r="D28" s="12">
        <v>5.12</v>
      </c>
      <c r="E28" s="19">
        <f t="shared" si="0"/>
        <v>4198.0928</v>
      </c>
    </row>
    <row r="29" spans="1:5" ht="25.5">
      <c r="A29" s="1">
        <v>18</v>
      </c>
      <c r="B29" s="10" t="s">
        <v>32</v>
      </c>
      <c r="C29" s="12">
        <v>931.64</v>
      </c>
      <c r="D29" s="12">
        <v>0.9216</v>
      </c>
      <c r="E29" s="19">
        <f t="shared" si="0"/>
        <v>858.599424</v>
      </c>
    </row>
    <row r="30" spans="1:5" ht="25.5">
      <c r="A30" s="1">
        <v>19</v>
      </c>
      <c r="B30" s="10" t="s">
        <v>33</v>
      </c>
      <c r="C30" s="12">
        <v>844.08</v>
      </c>
      <c r="D30" s="12">
        <v>0.4608</v>
      </c>
      <c r="E30" s="19">
        <f t="shared" si="0"/>
        <v>388.952064</v>
      </c>
    </row>
    <row r="31" spans="1:5" ht="25.5">
      <c r="A31" s="1">
        <v>20</v>
      </c>
      <c r="B31" s="10" t="s">
        <v>21</v>
      </c>
      <c r="C31" s="12">
        <v>959.73</v>
      </c>
      <c r="D31" s="12">
        <v>5.12</v>
      </c>
      <c r="E31" s="19">
        <f t="shared" si="0"/>
        <v>4913.8176</v>
      </c>
    </row>
    <row r="32" spans="1:5" ht="18.75">
      <c r="A32" s="1">
        <v>21</v>
      </c>
      <c r="B32" s="11" t="s">
        <v>26</v>
      </c>
      <c r="C32" s="12">
        <v>1469.33</v>
      </c>
      <c r="D32" s="12">
        <v>5.12</v>
      </c>
      <c r="E32" s="19">
        <f t="shared" si="0"/>
        <v>7522.969599999999</v>
      </c>
    </row>
    <row r="33" spans="1:5" ht="25.5">
      <c r="A33" s="1">
        <v>22</v>
      </c>
      <c r="B33" s="10" t="s">
        <v>34</v>
      </c>
      <c r="C33" s="12">
        <v>315.73</v>
      </c>
      <c r="D33" s="12">
        <v>0.512</v>
      </c>
      <c r="E33" s="19">
        <f t="shared" si="0"/>
        <v>161.65376</v>
      </c>
    </row>
    <row r="34" spans="1:5" ht="18.75">
      <c r="A34" s="1">
        <v>23</v>
      </c>
      <c r="B34" s="10" t="s">
        <v>35</v>
      </c>
      <c r="C34" s="12">
        <v>23142.5</v>
      </c>
      <c r="D34" s="12">
        <v>0.33408</v>
      </c>
      <c r="E34" s="19">
        <f t="shared" si="0"/>
        <v>7731.4464</v>
      </c>
    </row>
    <row r="35" spans="1:5" ht="25.5">
      <c r="A35" s="1">
        <v>24</v>
      </c>
      <c r="B35" s="10" t="s">
        <v>36</v>
      </c>
      <c r="C35" s="12">
        <v>61793.42</v>
      </c>
      <c r="D35" s="12">
        <v>0.0512</v>
      </c>
      <c r="E35" s="19">
        <f t="shared" si="0"/>
        <v>3163.823104</v>
      </c>
    </row>
    <row r="36" spans="1:5" ht="18.75">
      <c r="A36" s="1">
        <v>25</v>
      </c>
      <c r="B36" s="10" t="s">
        <v>37</v>
      </c>
      <c r="C36" s="12">
        <v>452.81</v>
      </c>
      <c r="D36" s="12">
        <v>2.5344</v>
      </c>
      <c r="E36" s="19">
        <f t="shared" si="0"/>
        <v>1147.601664</v>
      </c>
    </row>
    <row r="37" spans="1:5" ht="25.5">
      <c r="A37" s="1">
        <v>26</v>
      </c>
      <c r="B37" s="10" t="s">
        <v>25</v>
      </c>
      <c r="C37" s="12">
        <v>2105.7</v>
      </c>
      <c r="D37" s="12">
        <v>5.2224</v>
      </c>
      <c r="E37" s="19">
        <f t="shared" si="0"/>
        <v>10996.80768</v>
      </c>
    </row>
    <row r="38" spans="1:5" ht="18.75">
      <c r="A38" s="1">
        <v>27</v>
      </c>
      <c r="B38" s="13" t="s">
        <v>57</v>
      </c>
      <c r="C38" s="22">
        <v>500</v>
      </c>
      <c r="D38" s="22">
        <v>30</v>
      </c>
      <c r="E38" s="19">
        <f t="shared" si="0"/>
        <v>15000</v>
      </c>
    </row>
    <row r="39" spans="1:5" ht="18.75">
      <c r="A39" s="1">
        <v>28</v>
      </c>
      <c r="B39" s="11" t="s">
        <v>26</v>
      </c>
      <c r="C39" s="12">
        <v>280058.79</v>
      </c>
      <c r="D39" s="12">
        <v>0.0512</v>
      </c>
      <c r="E39" s="19">
        <f t="shared" si="0"/>
        <v>14339.010048</v>
      </c>
    </row>
    <row r="40" spans="1:5" ht="18.75">
      <c r="A40" s="1"/>
      <c r="B40" s="16" t="s">
        <v>63</v>
      </c>
      <c r="C40" s="12"/>
      <c r="D40" s="12"/>
      <c r="E40" s="19"/>
    </row>
    <row r="41" spans="1:5" ht="25.5">
      <c r="A41" s="1">
        <v>29</v>
      </c>
      <c r="B41" s="10" t="s">
        <v>38</v>
      </c>
      <c r="C41" s="12">
        <v>3818.82</v>
      </c>
      <c r="D41" s="12">
        <v>0.32</v>
      </c>
      <c r="E41" s="19">
        <f t="shared" si="0"/>
        <v>1222.0224</v>
      </c>
    </row>
    <row r="42" spans="1:5" ht="18.75">
      <c r="A42" s="1">
        <v>30</v>
      </c>
      <c r="B42" s="10" t="s">
        <v>39</v>
      </c>
      <c r="C42" s="12">
        <v>15.2</v>
      </c>
      <c r="D42" s="12">
        <v>40</v>
      </c>
      <c r="E42" s="19">
        <f t="shared" si="0"/>
        <v>608</v>
      </c>
    </row>
    <row r="43" spans="1:5" ht="18.75">
      <c r="A43" s="1">
        <v>31</v>
      </c>
      <c r="B43" s="10" t="s">
        <v>40</v>
      </c>
      <c r="C43" s="12">
        <v>254</v>
      </c>
      <c r="D43" s="12">
        <v>20</v>
      </c>
      <c r="E43" s="19">
        <f t="shared" si="0"/>
        <v>5080</v>
      </c>
    </row>
    <row r="44" spans="1:5" ht="25.5">
      <c r="A44" s="1">
        <v>32</v>
      </c>
      <c r="B44" s="10" t="s">
        <v>41</v>
      </c>
      <c r="C44" s="12">
        <v>20950.82</v>
      </c>
      <c r="D44" s="12">
        <v>0.4</v>
      </c>
      <c r="E44" s="19">
        <f t="shared" si="0"/>
        <v>8380.328</v>
      </c>
    </row>
    <row r="45" spans="1:5" ht="18.75">
      <c r="A45" s="1">
        <v>33</v>
      </c>
      <c r="B45" s="10" t="s">
        <v>42</v>
      </c>
      <c r="C45" s="12">
        <v>50.27</v>
      </c>
      <c r="D45" s="12">
        <v>112</v>
      </c>
      <c r="E45" s="19">
        <f t="shared" si="0"/>
        <v>5630.240000000001</v>
      </c>
    </row>
    <row r="46" spans="1:5" ht="18.75">
      <c r="A46" s="14">
        <v>34</v>
      </c>
      <c r="B46" s="10" t="s">
        <v>43</v>
      </c>
      <c r="C46" s="12">
        <v>68.79</v>
      </c>
      <c r="D46" s="12">
        <v>18.2</v>
      </c>
      <c r="E46" s="19">
        <f t="shared" si="0"/>
        <v>1251.978</v>
      </c>
    </row>
    <row r="47" spans="1:5" ht="18.75">
      <c r="A47" s="1"/>
      <c r="B47" s="16" t="s">
        <v>62</v>
      </c>
      <c r="C47" s="12"/>
      <c r="D47" s="12"/>
      <c r="E47" s="19">
        <f t="shared" si="0"/>
        <v>0</v>
      </c>
    </row>
    <row r="48" spans="1:5" ht="18.75">
      <c r="A48" s="1">
        <v>35</v>
      </c>
      <c r="B48" s="10" t="s">
        <v>44</v>
      </c>
      <c r="C48" s="12">
        <v>445.95</v>
      </c>
      <c r="D48" s="12">
        <v>44.784</v>
      </c>
      <c r="E48" s="19">
        <f t="shared" si="0"/>
        <v>19971.4248</v>
      </c>
    </row>
    <row r="49" spans="1:5" ht="18.75">
      <c r="A49" s="1">
        <v>36</v>
      </c>
      <c r="B49" s="10" t="s">
        <v>30</v>
      </c>
      <c r="C49" s="12">
        <v>669.18</v>
      </c>
      <c r="D49" s="12">
        <v>50.15808</v>
      </c>
      <c r="E49" s="19">
        <f t="shared" si="0"/>
        <v>33564.783974399994</v>
      </c>
    </row>
    <row r="50" spans="1:5" ht="18.75">
      <c r="A50" s="1">
        <v>37</v>
      </c>
      <c r="B50" s="11" t="s">
        <v>22</v>
      </c>
      <c r="C50" s="12">
        <v>949.43</v>
      </c>
      <c r="D50" s="12">
        <v>44.784</v>
      </c>
      <c r="E50" s="19">
        <f t="shared" si="0"/>
        <v>42519.27312</v>
      </c>
    </row>
    <row r="51" spans="1:5" ht="18.75">
      <c r="A51" s="1">
        <v>38</v>
      </c>
      <c r="B51" s="10" t="s">
        <v>45</v>
      </c>
      <c r="C51" s="12">
        <v>1135.15</v>
      </c>
      <c r="D51" s="12">
        <v>180</v>
      </c>
      <c r="E51" s="19">
        <f t="shared" si="0"/>
        <v>204327.00000000003</v>
      </c>
    </row>
    <row r="52" spans="1:5" ht="18.75">
      <c r="A52" s="14">
        <v>39</v>
      </c>
      <c r="B52" s="11" t="s">
        <v>22</v>
      </c>
      <c r="C52" s="12">
        <v>349.43</v>
      </c>
      <c r="D52" s="12">
        <v>180</v>
      </c>
      <c r="E52" s="19">
        <f t="shared" si="0"/>
        <v>62897.4</v>
      </c>
    </row>
    <row r="53" spans="1:5" ht="18.75">
      <c r="A53" s="1"/>
      <c r="B53" s="16" t="s">
        <v>61</v>
      </c>
      <c r="C53" s="12"/>
      <c r="D53" s="12"/>
      <c r="E53" s="19"/>
    </row>
    <row r="54" spans="1:5" ht="25.5">
      <c r="A54" s="1">
        <v>40</v>
      </c>
      <c r="B54" s="10" t="s">
        <v>46</v>
      </c>
      <c r="C54" s="12">
        <v>41185.33</v>
      </c>
      <c r="D54" s="12">
        <v>0.0072</v>
      </c>
      <c r="E54" s="19">
        <f t="shared" si="0"/>
        <v>296.534376</v>
      </c>
    </row>
    <row r="55" spans="1:5" ht="25.5">
      <c r="A55" s="1">
        <v>41</v>
      </c>
      <c r="B55" s="10" t="s">
        <v>47</v>
      </c>
      <c r="C55" s="12">
        <v>55752.72</v>
      </c>
      <c r="D55" s="12">
        <v>0.072</v>
      </c>
      <c r="E55" s="19">
        <f t="shared" si="0"/>
        <v>4014.19584</v>
      </c>
    </row>
    <row r="56" spans="1:5" ht="18.75">
      <c r="A56" s="1">
        <v>42</v>
      </c>
      <c r="B56" s="10" t="s">
        <v>48</v>
      </c>
      <c r="C56" s="12">
        <v>652.81</v>
      </c>
      <c r="D56" s="12">
        <v>5.7096</v>
      </c>
      <c r="E56" s="19">
        <f t="shared" si="0"/>
        <v>3727.2839759999997</v>
      </c>
    </row>
    <row r="57" spans="1:5" ht="25.5">
      <c r="A57" s="1">
        <v>43</v>
      </c>
      <c r="B57" s="10" t="s">
        <v>49</v>
      </c>
      <c r="C57" s="12">
        <v>2105.7</v>
      </c>
      <c r="D57" s="12">
        <v>7.344</v>
      </c>
      <c r="E57" s="19">
        <f t="shared" si="0"/>
        <v>15464.2608</v>
      </c>
    </row>
    <row r="58" spans="1:5" ht="18.75">
      <c r="A58" s="1">
        <v>44</v>
      </c>
      <c r="B58" s="11" t="s">
        <v>26</v>
      </c>
      <c r="C58" s="12">
        <v>294340</v>
      </c>
      <c r="D58" s="12">
        <v>0.072</v>
      </c>
      <c r="E58" s="19">
        <f t="shared" si="0"/>
        <v>21192.48</v>
      </c>
    </row>
    <row r="59" spans="1:5" ht="18.75">
      <c r="A59" s="1">
        <v>45</v>
      </c>
      <c r="B59" s="10" t="s">
        <v>50</v>
      </c>
      <c r="C59" s="12">
        <v>3753.01</v>
      </c>
      <c r="D59" s="12">
        <v>0.88</v>
      </c>
      <c r="E59" s="19">
        <f t="shared" si="0"/>
        <v>3302.6488000000004</v>
      </c>
    </row>
    <row r="60" spans="1:5" ht="25.5">
      <c r="A60" s="1">
        <v>46</v>
      </c>
      <c r="B60" s="10" t="s">
        <v>51</v>
      </c>
      <c r="C60" s="12">
        <v>9753.33</v>
      </c>
      <c r="D60" s="12">
        <v>0.02</v>
      </c>
      <c r="E60" s="19">
        <f t="shared" si="0"/>
        <v>195.0666</v>
      </c>
    </row>
    <row r="61" spans="1:5" ht="18.75">
      <c r="A61" s="1">
        <v>47</v>
      </c>
      <c r="B61" s="10" t="s">
        <v>52</v>
      </c>
      <c r="C61" s="12">
        <v>143.79</v>
      </c>
      <c r="D61" s="12">
        <v>122</v>
      </c>
      <c r="E61" s="19">
        <f t="shared" si="0"/>
        <v>17542.379999999997</v>
      </c>
    </row>
    <row r="62" spans="1:5" ht="18.75">
      <c r="A62" s="1">
        <v>48</v>
      </c>
      <c r="B62" s="10" t="s">
        <v>53</v>
      </c>
      <c r="C62" s="12">
        <v>386</v>
      </c>
      <c r="D62" s="12">
        <v>27</v>
      </c>
      <c r="E62" s="19">
        <f t="shared" si="0"/>
        <v>10422</v>
      </c>
    </row>
    <row r="63" spans="1:5" ht="18.75">
      <c r="A63" s="14">
        <v>49</v>
      </c>
      <c r="B63" s="10" t="s">
        <v>54</v>
      </c>
      <c r="C63" s="12">
        <v>812</v>
      </c>
      <c r="D63" s="12">
        <v>9</v>
      </c>
      <c r="E63" s="19">
        <f t="shared" si="0"/>
        <v>7308</v>
      </c>
    </row>
    <row r="64" spans="1:5" ht="18.75">
      <c r="A64" s="1"/>
      <c r="B64" s="16" t="s">
        <v>60</v>
      </c>
      <c r="C64" s="12"/>
      <c r="D64" s="12"/>
      <c r="E64" s="19"/>
    </row>
    <row r="65" spans="1:5" ht="18.75">
      <c r="A65" s="1">
        <v>50</v>
      </c>
      <c r="B65" s="10" t="s">
        <v>84</v>
      </c>
      <c r="C65" s="12">
        <v>9140</v>
      </c>
      <c r="D65" s="12">
        <v>2</v>
      </c>
      <c r="E65" s="19">
        <f t="shared" si="0"/>
        <v>18280</v>
      </c>
    </row>
    <row r="66" spans="1:5" ht="18.75">
      <c r="A66" s="1">
        <v>51</v>
      </c>
      <c r="B66" s="10" t="s">
        <v>83</v>
      </c>
      <c r="C66" s="12">
        <v>3250</v>
      </c>
      <c r="D66" s="12">
        <v>4</v>
      </c>
      <c r="E66" s="19">
        <f t="shared" si="0"/>
        <v>13000</v>
      </c>
    </row>
    <row r="67" spans="1:5" ht="18.75">
      <c r="A67" s="1">
        <v>52</v>
      </c>
      <c r="B67" s="10" t="s">
        <v>55</v>
      </c>
      <c r="C67" s="12">
        <v>114000.799</v>
      </c>
      <c r="D67" s="12">
        <v>1</v>
      </c>
      <c r="E67" s="19">
        <f t="shared" si="0"/>
        <v>114000.799</v>
      </c>
    </row>
    <row r="68" spans="1:5" ht="18.75">
      <c r="A68" s="1">
        <v>53</v>
      </c>
      <c r="B68" s="10" t="s">
        <v>82</v>
      </c>
      <c r="C68" s="12">
        <v>780</v>
      </c>
      <c r="D68" s="12">
        <v>8</v>
      </c>
      <c r="E68" s="19">
        <f t="shared" si="0"/>
        <v>6240</v>
      </c>
    </row>
    <row r="69" spans="1:5" ht="18.75">
      <c r="A69" s="1">
        <v>54</v>
      </c>
      <c r="B69" s="10" t="s">
        <v>15</v>
      </c>
      <c r="C69" s="12">
        <v>3500</v>
      </c>
      <c r="D69" s="12">
        <v>2</v>
      </c>
      <c r="E69" s="19">
        <f t="shared" si="0"/>
        <v>7000</v>
      </c>
    </row>
    <row r="70" spans="1:5" ht="18.75">
      <c r="A70" s="1">
        <v>55</v>
      </c>
      <c r="B70" s="10" t="s">
        <v>56</v>
      </c>
      <c r="C70" s="12">
        <v>1000</v>
      </c>
      <c r="D70" s="12">
        <v>8</v>
      </c>
      <c r="E70" s="19">
        <f t="shared" si="0"/>
        <v>8000</v>
      </c>
    </row>
    <row r="71" spans="1:5" ht="18.75">
      <c r="A71" s="1">
        <v>56</v>
      </c>
      <c r="B71" s="10" t="s">
        <v>14</v>
      </c>
      <c r="C71" s="12">
        <v>50</v>
      </c>
      <c r="D71" s="12">
        <v>1000</v>
      </c>
      <c r="E71" s="19">
        <f t="shared" si="0"/>
        <v>50000</v>
      </c>
    </row>
    <row r="72" spans="1:5" ht="18.75">
      <c r="A72" s="1">
        <v>57</v>
      </c>
      <c r="B72" s="15" t="s">
        <v>58</v>
      </c>
      <c r="C72" s="12">
        <v>3500</v>
      </c>
      <c r="D72" s="12">
        <v>3</v>
      </c>
      <c r="E72" s="19">
        <f t="shared" si="0"/>
        <v>10500</v>
      </c>
    </row>
    <row r="73" spans="1:5" ht="18.75">
      <c r="A73" s="1"/>
      <c r="B73" s="16" t="s">
        <v>59</v>
      </c>
      <c r="C73" s="12"/>
      <c r="D73" s="12"/>
      <c r="E73" s="19">
        <f t="shared" si="0"/>
        <v>0</v>
      </c>
    </row>
    <row r="74" spans="1:5" ht="18.75">
      <c r="A74" s="1">
        <v>58</v>
      </c>
      <c r="B74" s="10" t="s">
        <v>66</v>
      </c>
      <c r="C74" s="12">
        <v>442.51</v>
      </c>
      <c r="D74" s="12">
        <v>4</v>
      </c>
      <c r="E74" s="19">
        <f t="shared" si="0"/>
        <v>1770.04</v>
      </c>
    </row>
    <row r="75" spans="1:5" ht="18.75">
      <c r="A75" s="1">
        <v>59</v>
      </c>
      <c r="B75" s="10" t="s">
        <v>67</v>
      </c>
      <c r="C75" s="12">
        <v>34336.63</v>
      </c>
      <c r="D75" s="12">
        <v>0.0232</v>
      </c>
      <c r="E75" s="19">
        <f t="shared" si="0"/>
        <v>796.6098159999999</v>
      </c>
    </row>
    <row r="76" spans="1:5" ht="25.5">
      <c r="A76" s="1">
        <v>60</v>
      </c>
      <c r="B76" s="10" t="s">
        <v>49</v>
      </c>
      <c r="C76" s="12">
        <v>2205.7</v>
      </c>
      <c r="D76" s="12">
        <v>1.2</v>
      </c>
      <c r="E76" s="19">
        <f t="shared" si="0"/>
        <v>2646.8399999999997</v>
      </c>
    </row>
    <row r="77" spans="1:5" ht="18.75">
      <c r="A77" s="1">
        <v>61</v>
      </c>
      <c r="B77" s="10" t="s">
        <v>68</v>
      </c>
      <c r="C77" s="12">
        <v>4727.49</v>
      </c>
      <c r="D77" s="12">
        <v>4</v>
      </c>
      <c r="E77" s="19">
        <f t="shared" si="0"/>
        <v>18909.96</v>
      </c>
    </row>
    <row r="78" spans="1:5" ht="25.5">
      <c r="A78" s="1">
        <v>62</v>
      </c>
      <c r="B78" s="10" t="s">
        <v>69</v>
      </c>
      <c r="C78" s="12">
        <v>21322.95</v>
      </c>
      <c r="D78" s="12">
        <v>0.04</v>
      </c>
      <c r="E78" s="19">
        <f t="shared" si="0"/>
        <v>852.918</v>
      </c>
    </row>
    <row r="79" spans="1:5" ht="18.75">
      <c r="A79" s="1">
        <v>63</v>
      </c>
      <c r="B79" s="10" t="s">
        <v>70</v>
      </c>
      <c r="C79" s="12">
        <v>1326.01</v>
      </c>
      <c r="D79" s="12">
        <v>4</v>
      </c>
      <c r="E79" s="19">
        <f t="shared" si="0"/>
        <v>5304.04</v>
      </c>
    </row>
    <row r="80" spans="1:5" ht="25.5">
      <c r="A80" s="1">
        <v>64</v>
      </c>
      <c r="B80" s="10" t="s">
        <v>71</v>
      </c>
      <c r="C80" s="12">
        <v>22524.04</v>
      </c>
      <c r="D80" s="12">
        <v>0.105</v>
      </c>
      <c r="E80" s="19">
        <f t="shared" si="0"/>
        <v>2365.0242</v>
      </c>
    </row>
    <row r="81" spans="1:5" ht="18.75">
      <c r="A81" s="1">
        <v>65</v>
      </c>
      <c r="B81" s="10" t="s">
        <v>72</v>
      </c>
      <c r="C81" s="12">
        <v>13575.53</v>
      </c>
      <c r="D81" s="12">
        <v>0.105</v>
      </c>
      <c r="E81" s="19">
        <f t="shared" si="0"/>
        <v>1425.43065</v>
      </c>
    </row>
    <row r="82" spans="1:5" ht="18.75">
      <c r="A82" s="1">
        <v>66</v>
      </c>
      <c r="B82" s="10" t="s">
        <v>73</v>
      </c>
      <c r="C82" s="12">
        <v>1287.72</v>
      </c>
      <c r="D82" s="12">
        <v>0.5</v>
      </c>
      <c r="E82" s="19">
        <f t="shared" si="0"/>
        <v>643.86</v>
      </c>
    </row>
    <row r="83" spans="1:5" ht="25.5">
      <c r="A83" s="1">
        <v>67</v>
      </c>
      <c r="B83" s="10" t="s">
        <v>74</v>
      </c>
      <c r="C83" s="12">
        <v>22151.32</v>
      </c>
      <c r="D83" s="12">
        <v>0.05</v>
      </c>
      <c r="E83" s="19">
        <f t="shared" si="0"/>
        <v>1107.566</v>
      </c>
    </row>
    <row r="84" spans="1:5" ht="18.75">
      <c r="A84" s="1">
        <v>68</v>
      </c>
      <c r="B84" s="10" t="s">
        <v>75</v>
      </c>
      <c r="C84" s="12">
        <v>52.6</v>
      </c>
      <c r="D84" s="12">
        <v>50</v>
      </c>
      <c r="E84" s="19">
        <f t="shared" si="0"/>
        <v>2630</v>
      </c>
    </row>
    <row r="85" spans="1:5" ht="25.5">
      <c r="A85" s="1">
        <v>69</v>
      </c>
      <c r="B85" s="10" t="s">
        <v>76</v>
      </c>
      <c r="C85" s="12">
        <v>1712.86</v>
      </c>
      <c r="D85" s="12">
        <v>0.5</v>
      </c>
      <c r="E85" s="19">
        <f t="shared" si="0"/>
        <v>856.43</v>
      </c>
    </row>
    <row r="86" spans="1:5" ht="18.75">
      <c r="A86" s="1">
        <v>70</v>
      </c>
      <c r="B86" s="10" t="s">
        <v>77</v>
      </c>
      <c r="C86" s="12">
        <v>61057.87</v>
      </c>
      <c r="D86" s="12">
        <v>0.05</v>
      </c>
      <c r="E86" s="19">
        <f t="shared" si="0"/>
        <v>3052.8935</v>
      </c>
    </row>
    <row r="87" spans="2:5" ht="18.75">
      <c r="B87" s="17" t="s">
        <v>78</v>
      </c>
      <c r="C87" s="12"/>
      <c r="D87" s="12"/>
      <c r="E87" s="19">
        <f t="shared" si="0"/>
        <v>0</v>
      </c>
    </row>
    <row r="88" spans="1:5" ht="18.75">
      <c r="A88" s="1">
        <v>71</v>
      </c>
      <c r="B88" s="10" t="s">
        <v>79</v>
      </c>
      <c r="C88" s="12">
        <v>1235.96</v>
      </c>
      <c r="D88" s="12">
        <v>0.2</v>
      </c>
      <c r="E88" s="19">
        <f t="shared" si="0"/>
        <v>247.192</v>
      </c>
    </row>
    <row r="89" spans="1:5" ht="18.75">
      <c r="A89" s="1">
        <v>72</v>
      </c>
      <c r="B89" s="10" t="s">
        <v>80</v>
      </c>
      <c r="C89" s="12">
        <v>91396.37</v>
      </c>
      <c r="D89" s="12">
        <v>0.000156</v>
      </c>
      <c r="E89" s="19">
        <f t="shared" si="0"/>
        <v>14.257833719999999</v>
      </c>
    </row>
    <row r="90" spans="1:5" ht="18.75">
      <c r="A90" s="1">
        <v>73</v>
      </c>
      <c r="B90" s="11" t="s">
        <v>26</v>
      </c>
      <c r="C90" s="12">
        <v>1383.85</v>
      </c>
      <c r="D90" s="12">
        <v>0.2</v>
      </c>
      <c r="E90" s="19">
        <f t="shared" si="0"/>
        <v>276.77</v>
      </c>
    </row>
    <row r="91" spans="1:5" ht="18.75">
      <c r="A91" s="1">
        <v>74</v>
      </c>
      <c r="B91" s="10" t="s">
        <v>81</v>
      </c>
      <c r="C91" s="12">
        <v>24794.77</v>
      </c>
      <c r="D91" s="12">
        <v>0.00495</v>
      </c>
      <c r="E91" s="19">
        <f>C91*D91</f>
        <v>122.73411150000001</v>
      </c>
    </row>
    <row r="92" spans="1:5" ht="37.5">
      <c r="A92" s="18">
        <v>75</v>
      </c>
      <c r="B92" s="16" t="s">
        <v>13</v>
      </c>
      <c r="C92" s="19">
        <v>100000</v>
      </c>
      <c r="D92" s="19">
        <v>1</v>
      </c>
      <c r="E92" s="19">
        <f t="shared" si="0"/>
        <v>100000</v>
      </c>
    </row>
    <row r="93" spans="1:5" ht="31.5" customHeight="1">
      <c r="A93" s="29" t="s">
        <v>6</v>
      </c>
      <c r="B93" s="29"/>
      <c r="C93" s="29"/>
      <c r="D93" s="29"/>
      <c r="E93" s="20">
        <f>SUM(E11:E92)</f>
        <v>1065624.8330668202</v>
      </c>
    </row>
    <row r="94" spans="1:8" ht="46.5" customHeight="1">
      <c r="A94" s="51" t="s">
        <v>7</v>
      </c>
      <c r="B94" s="31"/>
      <c r="C94" s="31"/>
      <c r="D94" s="31"/>
      <c r="E94" s="32"/>
      <c r="F94" s="3"/>
      <c r="G94" s="3"/>
      <c r="H94" s="3"/>
    </row>
    <row r="95" spans="1:5" ht="96.75" customHeight="1">
      <c r="A95" s="23" t="s">
        <v>8</v>
      </c>
      <c r="B95" s="24"/>
      <c r="C95" s="24"/>
      <c r="D95" s="24"/>
      <c r="E95" s="25"/>
    </row>
    <row r="96" spans="1:5" ht="7.5" customHeight="1">
      <c r="A96" s="7"/>
      <c r="B96" s="8"/>
      <c r="C96" s="8"/>
      <c r="D96" s="8"/>
      <c r="E96" s="9"/>
    </row>
    <row r="97" spans="1:5" ht="18.75">
      <c r="A97" s="26" t="s">
        <v>4</v>
      </c>
      <c r="B97" s="27"/>
      <c r="C97" s="27"/>
      <c r="D97" s="27"/>
      <c r="E97" s="28"/>
    </row>
  </sheetData>
  <sheetProtection/>
  <mergeCells count="9">
    <mergeCell ref="A1:E1"/>
    <mergeCell ref="A6:E7"/>
    <mergeCell ref="A3:E4"/>
    <mergeCell ref="A5:E5"/>
    <mergeCell ref="A95:E95"/>
    <mergeCell ref="A97:E97"/>
    <mergeCell ref="A93:D93"/>
    <mergeCell ref="A8:E8"/>
    <mergeCell ref="A94:E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2020-10-01T11:51:19Z</dcterms:modified>
  <cp:category/>
  <cp:version/>
  <cp:contentType/>
  <cp:contentStatus/>
</cp:coreProperties>
</file>